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j-file11-sv\file04-sv\業務連携フォルダ\1501【農政】\52_■６期【中山間地域等直接支払制度】\80_実績報告\報告書様式\"/>
    </mc:Choice>
  </mc:AlternateContent>
  <xr:revisionPtr revIDLastSave="0" documentId="13_ncr:1_{2618D5F7-48A5-4460-9EB2-1CE678E29F3F}" xr6:coauthVersionLast="47" xr6:coauthVersionMax="47" xr10:uidLastSave="{00000000-0000-0000-0000-000000000000}"/>
  <bookViews>
    <workbookView xWindow="-28920" yWindow="-120" windowWidth="29040" windowHeight="15720" tabRatio="858" xr2:uid="{00000000-000D-0000-FFFF-FFFF00000000}"/>
  </bookViews>
  <sheets>
    <sheet name="はじめに" sheetId="42" r:id="rId1"/>
    <sheet name="領収書整理簿（例）" sheetId="41" r:id="rId2"/>
    <sheet name="①実績報告【様式5】 " sheetId="38" r:id="rId3"/>
    <sheet name="出納簿 " sheetId="30" r:id="rId4"/>
    <sheet name="②事業実績【様式2】" sheetId="15" r:id="rId5"/>
    <sheet name="③実績総括【様式6】 " sheetId="18" r:id="rId6"/>
    <sheet name="④体制整備単価・加算措置報告書" sheetId="29" r:id="rId7"/>
    <sheet name="参考_作業日報" sheetId="43" r:id="rId8"/>
    <sheet name="記入例_出納簿" sheetId="44" r:id="rId9"/>
    <sheet name="記入例_④体制整備単価・加算措置報告書" sheetId="45" r:id="rId10"/>
    <sheet name="r" sheetId="25" r:id="rId11"/>
  </sheets>
  <definedNames>
    <definedName name="_xlnm.Print_Area" localSheetId="2">'①実績報告【様式5】 '!$A:$J</definedName>
    <definedName name="_xlnm.Print_Area" localSheetId="4">②事業実績【様式2】!$A$1:$J$35</definedName>
    <definedName name="_xlnm.Print_Area" localSheetId="5">'③実績総括【様式6】 '!$A$1:$J$29</definedName>
    <definedName name="_xlnm.Print_Area" localSheetId="6">④体制整備単価・加算措置報告書!$A$1:$AK$33</definedName>
    <definedName name="_xlnm.Print_Area" localSheetId="9">記入例_④体制整備単価・加算措置報告書!$A$1:$AK$33</definedName>
    <definedName name="_xlnm.Print_Area" localSheetId="8">記入例_出納簿!$A$1:$I$98</definedName>
    <definedName name="_xlnm.Print_Area" localSheetId="7">参考_作業日報!$A$1:$AN$32</definedName>
    <definedName name="_xlnm.Print_Area" localSheetId="3">'出納簿 '!$A$1:$I$101</definedName>
    <definedName name="_xlnm.Print_Titles" localSheetId="5">'③実績総括【様式6】 '!$1:$8</definedName>
    <definedName name="_xlnm.Print_Titles" localSheetId="8">記入例_出納簿!$7:$7</definedName>
    <definedName name="_xlnm.Print_Titles" localSheetId="3">'出納簿 '!$7:$7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 i="38" l="1"/>
  <c r="J2" i="38"/>
  <c r="AF1" i="45"/>
  <c r="P1" i="45"/>
  <c r="F9" i="44" l="1"/>
  <c r="F10" i="44" s="1"/>
  <c r="F11" i="44" s="1"/>
  <c r="F12" i="44" s="1"/>
  <c r="F13" i="44" s="1"/>
  <c r="F14" i="44" s="1"/>
  <c r="F15" i="44" s="1"/>
  <c r="F16" i="44" s="1"/>
  <c r="F17" i="44" s="1"/>
  <c r="F18" i="44" s="1"/>
  <c r="F19" i="44" s="1"/>
  <c r="H2" i="44"/>
  <c r="B2" i="44"/>
  <c r="H1" i="44"/>
  <c r="F3" i="43"/>
  <c r="F20" i="44" l="1"/>
  <c r="F21" i="44" s="1"/>
  <c r="F22" i="44" s="1"/>
  <c r="F23" i="44" s="1"/>
  <c r="F24" i="44" s="1"/>
  <c r="F25" i="44" s="1"/>
  <c r="F26" i="44" s="1"/>
  <c r="F27" i="44" s="1"/>
  <c r="F28" i="44" s="1"/>
  <c r="F29" i="44" s="1"/>
  <c r="F30" i="44" s="1"/>
  <c r="F31" i="44" s="1"/>
  <c r="F32" i="44" s="1"/>
  <c r="F33" i="44" s="1"/>
  <c r="F34" i="44" s="1"/>
  <c r="F35" i="44" s="1"/>
  <c r="F36" i="44" s="1"/>
  <c r="F37" i="44" s="1"/>
  <c r="F38" i="44" s="1"/>
  <c r="F39" i="44" s="1"/>
  <c r="F40" i="44" s="1"/>
  <c r="F41" i="44" s="1"/>
  <c r="F42" i="44" s="1"/>
  <c r="F43" i="44" s="1"/>
  <c r="F44" i="44" s="1"/>
  <c r="F45" i="44" s="1"/>
  <c r="F46" i="44" s="1"/>
  <c r="F47" i="44" s="1"/>
  <c r="F48" i="44" s="1"/>
  <c r="F49" i="44" s="1"/>
  <c r="F50" i="44" s="1"/>
  <c r="F51" i="44" s="1"/>
  <c r="F52" i="44" s="1"/>
  <c r="F53" i="44" s="1"/>
  <c r="F54" i="44" s="1"/>
  <c r="F55" i="44" s="1"/>
  <c r="F56" i="44" s="1"/>
  <c r="F57" i="44" s="1"/>
  <c r="F58" i="44" s="1"/>
  <c r="F59" i="44" s="1"/>
  <c r="F60" i="44" s="1"/>
  <c r="F61" i="44" s="1"/>
  <c r="F62" i="44" s="1"/>
  <c r="F63" i="44" s="1"/>
  <c r="F64" i="44" s="1"/>
  <c r="F65" i="44" s="1"/>
  <c r="F66" i="44" s="1"/>
  <c r="F67" i="44" s="1"/>
  <c r="F68" i="44" s="1"/>
  <c r="F69" i="44" s="1"/>
  <c r="F70" i="44" s="1"/>
  <c r="F71" i="44" s="1"/>
  <c r="F72" i="44" s="1"/>
  <c r="F73" i="44" s="1"/>
  <c r="F74" i="44" s="1"/>
  <c r="F75" i="44" s="1"/>
  <c r="F76" i="44" s="1"/>
  <c r="F77" i="44" s="1"/>
  <c r="F78" i="44" s="1"/>
  <c r="F79" i="44" s="1"/>
  <c r="F80" i="44" s="1"/>
  <c r="F81" i="44" s="1"/>
  <c r="F82" i="44" s="1"/>
  <c r="F83" i="44" s="1"/>
  <c r="F84" i="44" s="1"/>
  <c r="F85" i="44" s="1"/>
  <c r="F86" i="44" s="1"/>
  <c r="F87" i="44" s="1"/>
  <c r="F88" i="44" s="1"/>
  <c r="F89" i="44" s="1"/>
  <c r="F90" i="44" s="1"/>
  <c r="F91" i="44" s="1"/>
  <c r="F92" i="44" s="1"/>
  <c r="F93" i="44" s="1"/>
  <c r="F94" i="44" s="1"/>
  <c r="F95" i="44" s="1"/>
  <c r="F96" i="44" s="1"/>
  <c r="F97" i="44" s="1"/>
  <c r="F98" i="44" s="1"/>
  <c r="AF1" i="29" l="1"/>
  <c r="P1" i="29"/>
  <c r="J2" i="18"/>
  <c r="B3" i="18"/>
  <c r="J2" i="15"/>
  <c r="D3" i="15"/>
  <c r="B3" i="15"/>
  <c r="H2" i="30"/>
  <c r="H1" i="30"/>
  <c r="B2" i="30"/>
  <c r="I28" i="18"/>
  <c r="I27" i="18"/>
  <c r="I26" i="18"/>
  <c r="I25" i="18"/>
  <c r="I24" i="18"/>
  <c r="I23" i="18"/>
  <c r="I22" i="18"/>
  <c r="I21" i="18"/>
  <c r="I20" i="18"/>
  <c r="I19" i="18"/>
  <c r="I18" i="18"/>
  <c r="I17" i="18"/>
  <c r="I10" i="18"/>
  <c r="I13" i="18"/>
  <c r="I12" i="18"/>
  <c r="I11" i="18"/>
  <c r="F26" i="18" l="1"/>
  <c r="I29" i="18"/>
  <c r="F8" i="30"/>
  <c r="F9" i="30" l="1"/>
  <c r="F10" i="30" s="1"/>
  <c r="F11" i="30" s="1"/>
  <c r="F12" i="30" s="1"/>
  <c r="F13" i="30" s="1"/>
  <c r="F14" i="30" s="1"/>
  <c r="F15" i="30" s="1"/>
  <c r="F16" i="30" s="1"/>
  <c r="F17" i="30" s="1"/>
  <c r="F18" i="30" s="1"/>
  <c r="F19" i="30" s="1"/>
  <c r="F20" i="30" s="1"/>
  <c r="F21" i="30" s="1"/>
  <c r="F22" i="30" s="1"/>
  <c r="F23" i="30" s="1"/>
  <c r="F24" i="30" s="1"/>
  <c r="F25" i="30" s="1"/>
  <c r="F26" i="30" s="1"/>
  <c r="F27" i="30" s="1"/>
  <c r="F28" i="30" s="1"/>
  <c r="F29" i="30" s="1"/>
  <c r="F30" i="30" s="1"/>
  <c r="F31" i="30" s="1"/>
  <c r="F32" i="30" s="1"/>
  <c r="F33" i="30" s="1"/>
  <c r="F34" i="30" s="1"/>
  <c r="F35" i="30" s="1"/>
  <c r="F36" i="30" s="1"/>
  <c r="F37" i="30" s="1"/>
  <c r="F38" i="30" s="1"/>
  <c r="F39" i="30" s="1"/>
  <c r="F40" i="30" s="1"/>
  <c r="F41" i="30" s="1"/>
  <c r="F42" i="30" s="1"/>
  <c r="F43" i="30" s="1"/>
  <c r="F44" i="30" s="1"/>
  <c r="F45" i="30" s="1"/>
  <c r="F46" i="30" s="1"/>
  <c r="F47" i="30" s="1"/>
  <c r="F48" i="30" s="1"/>
  <c r="F49" i="30" s="1"/>
  <c r="F50" i="30" s="1"/>
  <c r="F51" i="30" s="1"/>
  <c r="F52" i="30" s="1"/>
  <c r="F53" i="30" s="1"/>
  <c r="F54" i="30" s="1"/>
  <c r="F55" i="30" s="1"/>
  <c r="F56" i="30" s="1"/>
  <c r="F57" i="30" s="1"/>
  <c r="F58" i="30" s="1"/>
  <c r="F59" i="30" s="1"/>
  <c r="F60" i="30" s="1"/>
  <c r="F61" i="30" s="1"/>
  <c r="F62" i="30" s="1"/>
  <c r="F63" i="30" s="1"/>
  <c r="F64" i="30" s="1"/>
  <c r="F65" i="30" s="1"/>
  <c r="F66" i="30" s="1"/>
  <c r="F67" i="30" s="1"/>
  <c r="F68" i="30" s="1"/>
  <c r="F69" i="30" s="1"/>
  <c r="F70" i="30" s="1"/>
  <c r="F71" i="30" s="1"/>
  <c r="F72" i="30" s="1"/>
  <c r="F73" i="30" s="1"/>
  <c r="F74" i="30" s="1"/>
  <c r="F75" i="30" s="1"/>
  <c r="F76" i="30" s="1"/>
  <c r="F77" i="30" s="1"/>
  <c r="F78" i="30" s="1"/>
  <c r="F79" i="30" s="1"/>
  <c r="F80" i="30" s="1"/>
  <c r="F81" i="30" s="1"/>
  <c r="F82" i="30" s="1"/>
  <c r="F83" i="30" s="1"/>
  <c r="F84" i="30" s="1"/>
  <c r="F85" i="30" s="1"/>
  <c r="F86" i="30" s="1"/>
  <c r="F87" i="30" s="1"/>
  <c r="F88" i="30" s="1"/>
  <c r="F89" i="30" s="1"/>
  <c r="F90" i="30" s="1"/>
  <c r="F91" i="30" s="1"/>
  <c r="F92" i="30" s="1"/>
  <c r="F93" i="30" s="1"/>
  <c r="F94" i="30" s="1"/>
  <c r="F95" i="30" s="1"/>
  <c r="F96" i="30" s="1"/>
  <c r="F97" i="30" s="1"/>
  <c r="F98" i="30" s="1"/>
  <c r="F99" i="30" s="1"/>
  <c r="F100" i="30" s="1"/>
  <c r="F101" i="30" s="1"/>
  <c r="F102" i="30" s="1"/>
  <c r="A18" i="38" l="1"/>
  <c r="F14" i="38"/>
  <c r="A14" i="38"/>
  <c r="B9" i="15" l="1"/>
  <c r="D9" i="15"/>
  <c r="I14" i="18" l="1"/>
  <c r="B7" i="18"/>
  <c r="B6" i="18"/>
</calcChain>
</file>

<file path=xl/sharedStrings.xml><?xml version="1.0" encoding="utf-8"?>
<sst xmlns="http://schemas.openxmlformats.org/spreadsheetml/2006/main" count="396" uniqueCount="244">
  <si>
    <t>収</t>
    <rPh sb="0" eb="1">
      <t>シュウ</t>
    </rPh>
    <phoneticPr fontId="2"/>
  </si>
  <si>
    <t>入</t>
    <rPh sb="0" eb="1">
      <t>ニュウ</t>
    </rPh>
    <phoneticPr fontId="2"/>
  </si>
  <si>
    <t>決算額（円）</t>
    <rPh sb="0" eb="2">
      <t>ケッサン</t>
    </rPh>
    <rPh sb="2" eb="3">
      <t>ガク</t>
    </rPh>
    <rPh sb="4" eb="5">
      <t>エン</t>
    </rPh>
    <phoneticPr fontId="2"/>
  </si>
  <si>
    <t>自</t>
    <rPh sb="0" eb="1">
      <t>ジ</t>
    </rPh>
    <phoneticPr fontId="2"/>
  </si>
  <si>
    <t>至</t>
    <rPh sb="0" eb="1">
      <t>イタル</t>
    </rPh>
    <phoneticPr fontId="2"/>
  </si>
  <si>
    <t>活　動　内　容</t>
    <rPh sb="0" eb="1">
      <t>カツ</t>
    </rPh>
    <rPh sb="2" eb="3">
      <t>ドウ</t>
    </rPh>
    <rPh sb="4" eb="5">
      <t>ウチ</t>
    </rPh>
    <rPh sb="6" eb="7">
      <t>カタチ</t>
    </rPh>
    <phoneticPr fontId="2"/>
  </si>
  <si>
    <t>共同取組活動の名称</t>
    <rPh sb="0" eb="2">
      <t>キョウドウ</t>
    </rPh>
    <rPh sb="2" eb="4">
      <t>トリクミ</t>
    </rPh>
    <rPh sb="4" eb="6">
      <t>カツドウ</t>
    </rPh>
    <rPh sb="7" eb="9">
      <t>メイショウ</t>
    </rPh>
    <phoneticPr fontId="2"/>
  </si>
  <si>
    <t>内　　　容</t>
    <rPh sb="0" eb="1">
      <t>ウチ</t>
    </rPh>
    <rPh sb="4" eb="5">
      <t>カタチ</t>
    </rPh>
    <phoneticPr fontId="2"/>
  </si>
  <si>
    <t>目的</t>
    <rPh sb="0" eb="2">
      <t>モクテキ</t>
    </rPh>
    <phoneticPr fontId="2"/>
  </si>
  <si>
    <t>実施期間</t>
    <rPh sb="0" eb="2">
      <t>ジッシ</t>
    </rPh>
    <rPh sb="2" eb="4">
      <t>キカン</t>
    </rPh>
    <phoneticPr fontId="2"/>
  </si>
  <si>
    <t>実　施　月</t>
    <rPh sb="0" eb="1">
      <t>ミ</t>
    </rPh>
    <rPh sb="2" eb="3">
      <t>ホドコ</t>
    </rPh>
    <rPh sb="4" eb="5">
      <t>ツキ</t>
    </rPh>
    <phoneticPr fontId="2"/>
  </si>
  <si>
    <t>合　　　計</t>
    <rPh sb="0" eb="1">
      <t>ゴウ</t>
    </rPh>
    <rPh sb="4" eb="5">
      <t>ケイ</t>
    </rPh>
    <phoneticPr fontId="2"/>
  </si>
  <si>
    <t>①前年度繰越金</t>
    <rPh sb="1" eb="4">
      <t>ゼンネンド</t>
    </rPh>
    <rPh sb="4" eb="6">
      <t>クリコシ</t>
    </rPh>
    <rPh sb="6" eb="7">
      <t>キン</t>
    </rPh>
    <phoneticPr fontId="2"/>
  </si>
  <si>
    <t>発揮を目的とし，次のような共同取組活動を実施した。</t>
    <rPh sb="3" eb="5">
      <t>モクテキ</t>
    </rPh>
    <rPh sb="8" eb="9">
      <t>ツギ</t>
    </rPh>
    <rPh sb="13" eb="15">
      <t>キョウドウ</t>
    </rPh>
    <rPh sb="15" eb="17">
      <t>トリクミ</t>
    </rPh>
    <rPh sb="17" eb="19">
      <t>カツドウ</t>
    </rPh>
    <rPh sb="20" eb="22">
      <t>ジッシ</t>
    </rPh>
    <phoneticPr fontId="2"/>
  </si>
  <si>
    <t>事業実績</t>
    <rPh sb="0" eb="2">
      <t>ジギョウ</t>
    </rPh>
    <rPh sb="2" eb="4">
      <t>ジッセキ</t>
    </rPh>
    <phoneticPr fontId="2"/>
  </si>
  <si>
    <t>様式第２号（第８条関係）</t>
    <rPh sb="0" eb="2">
      <t>ヨウシキ</t>
    </rPh>
    <rPh sb="2" eb="3">
      <t>ダイ</t>
    </rPh>
    <rPh sb="4" eb="5">
      <t>ゴウ</t>
    </rPh>
    <rPh sb="6" eb="7">
      <t>ダイ</t>
    </rPh>
    <rPh sb="8" eb="9">
      <t>ジョウ</t>
    </rPh>
    <rPh sb="9" eb="11">
      <t>カンケイ</t>
    </rPh>
    <phoneticPr fontId="2"/>
  </si>
  <si>
    <t>様式第６号（第８条関係）</t>
    <rPh sb="0" eb="2">
      <t>ヨウシキ</t>
    </rPh>
    <rPh sb="2" eb="3">
      <t>ダイ</t>
    </rPh>
    <rPh sb="4" eb="5">
      <t>ゴウ</t>
    </rPh>
    <rPh sb="6" eb="7">
      <t>ダイ</t>
    </rPh>
    <rPh sb="8" eb="9">
      <t>ジョウ</t>
    </rPh>
    <rPh sb="9" eb="11">
      <t>カンケイ</t>
    </rPh>
    <phoneticPr fontId="2"/>
  </si>
  <si>
    <t>②</t>
    <phoneticPr fontId="2"/>
  </si>
  <si>
    <t>③</t>
    <phoneticPr fontId="2"/>
  </si>
  <si>
    <t>②農業生産活動等の体制整備に向けた活動等の集落マスタープランの将来像を実現するための活動に対する経費</t>
    <rPh sb="1" eb="3">
      <t>ノウギョウ</t>
    </rPh>
    <rPh sb="3" eb="5">
      <t>セイサン</t>
    </rPh>
    <rPh sb="5" eb="7">
      <t>カツドウ</t>
    </rPh>
    <rPh sb="7" eb="8">
      <t>トウ</t>
    </rPh>
    <rPh sb="9" eb="11">
      <t>タイセイ</t>
    </rPh>
    <rPh sb="11" eb="13">
      <t>セイビ</t>
    </rPh>
    <rPh sb="14" eb="15">
      <t>ム</t>
    </rPh>
    <rPh sb="17" eb="19">
      <t>カツドウ</t>
    </rPh>
    <rPh sb="19" eb="20">
      <t>トウ</t>
    </rPh>
    <rPh sb="21" eb="23">
      <t>シュウラク</t>
    </rPh>
    <rPh sb="31" eb="34">
      <t>ショウライゾウ</t>
    </rPh>
    <rPh sb="35" eb="37">
      <t>ジツゲン</t>
    </rPh>
    <rPh sb="42" eb="44">
      <t>カツドウ</t>
    </rPh>
    <rPh sb="45" eb="46">
      <t>タイ</t>
    </rPh>
    <rPh sb="48" eb="50">
      <t>ケイヒ</t>
    </rPh>
    <phoneticPr fontId="2"/>
  </si>
  <si>
    <t>③水路・農道等の維持・管理等集落の共同取組活動に要する経費</t>
    <rPh sb="13" eb="14">
      <t>トウ</t>
    </rPh>
    <rPh sb="14" eb="16">
      <t>シュウラク</t>
    </rPh>
    <rPh sb="17" eb="19">
      <t>キョウドウ</t>
    </rPh>
    <rPh sb="19" eb="21">
      <t>トリクミ</t>
    </rPh>
    <rPh sb="21" eb="23">
      <t>カツドウ</t>
    </rPh>
    <rPh sb="24" eb="25">
      <t>ヨウ</t>
    </rPh>
    <rPh sb="27" eb="29">
      <t>ケイヒ</t>
    </rPh>
    <phoneticPr fontId="2"/>
  </si>
  <si>
    <t>④集落協定に基づき農用地の維持・管理活動を行う者に対する経費</t>
    <rPh sb="1" eb="3">
      <t>シュウラク</t>
    </rPh>
    <rPh sb="3" eb="5">
      <t>キョウテイ</t>
    </rPh>
    <rPh sb="6" eb="7">
      <t>モト</t>
    </rPh>
    <rPh sb="9" eb="12">
      <t>ノウヨウチ</t>
    </rPh>
    <rPh sb="13" eb="15">
      <t>イジ</t>
    </rPh>
    <rPh sb="16" eb="18">
      <t>カンリ</t>
    </rPh>
    <rPh sb="18" eb="20">
      <t>カツドウ</t>
    </rPh>
    <rPh sb="21" eb="22">
      <t>オコナ</t>
    </rPh>
    <rPh sb="23" eb="24">
      <t>モノ</t>
    </rPh>
    <rPh sb="25" eb="26">
      <t>タイ</t>
    </rPh>
    <phoneticPr fontId="2"/>
  </si>
  <si>
    <t>①集落の各担当者の活動に対する経費</t>
    <phoneticPr fontId="2"/>
  </si>
  <si>
    <t>⑨返還金</t>
    <rPh sb="1" eb="4">
      <t>ヘンカンキン</t>
    </rPh>
    <phoneticPr fontId="2"/>
  </si>
  <si>
    <t>区分</t>
    <rPh sb="0" eb="2">
      <t>クブン</t>
    </rPh>
    <phoneticPr fontId="2"/>
  </si>
  <si>
    <t>④預金利子</t>
    <rPh sb="1" eb="3">
      <t>ヨキン</t>
    </rPh>
    <rPh sb="3" eb="5">
      <t>リシ</t>
    </rPh>
    <phoneticPr fontId="2"/>
  </si>
  <si>
    <t>項目</t>
    <rPh sb="0" eb="2">
      <t>コウモク</t>
    </rPh>
    <phoneticPr fontId="2"/>
  </si>
  <si>
    <t>日付</t>
    <phoneticPr fontId="2"/>
  </si>
  <si>
    <t>収入（円）</t>
    <rPh sb="0" eb="2">
      <t>シュウニュウ</t>
    </rPh>
    <rPh sb="3" eb="4">
      <t>エン</t>
    </rPh>
    <phoneticPr fontId="2"/>
  </si>
  <si>
    <t>支出（円）</t>
    <rPh sb="0" eb="2">
      <t>シシュツ</t>
    </rPh>
    <rPh sb="3" eb="4">
      <t>エン</t>
    </rPh>
    <phoneticPr fontId="2"/>
  </si>
  <si>
    <t>残高（円）</t>
    <rPh sb="0" eb="2">
      <t>ザンダカ</t>
    </rPh>
    <rPh sb="3" eb="4">
      <t>エン</t>
    </rPh>
    <phoneticPr fontId="2"/>
  </si>
  <si>
    <t>領収書
番号</t>
    <phoneticPr fontId="2"/>
  </si>
  <si>
    <t>活動
実施日</t>
    <phoneticPr fontId="2"/>
  </si>
  <si>
    <t>支出</t>
    <rPh sb="0" eb="2">
      <t>シシュツ</t>
    </rPh>
    <phoneticPr fontId="2"/>
  </si>
  <si>
    <t>支出</t>
    <rPh sb="0" eb="2">
      <t>シシュツ</t>
    </rPh>
    <phoneticPr fontId="2"/>
  </si>
  <si>
    <t>収入</t>
    <rPh sb="0" eb="2">
      <t>シュウニュウ</t>
    </rPh>
    <phoneticPr fontId="2"/>
  </si>
  <si>
    <t>-</t>
    <phoneticPr fontId="2"/>
  </si>
  <si>
    <t>支払先</t>
    <rPh sb="0" eb="2">
      <t>シハライ</t>
    </rPh>
    <rPh sb="2" eb="3">
      <t>サキ</t>
    </rPh>
    <phoneticPr fontId="2"/>
  </si>
  <si>
    <t>⑫翌年度繰越金</t>
    <rPh sb="3" eb="4">
      <t>ド</t>
    </rPh>
    <phoneticPr fontId="2"/>
  </si>
  <si>
    <t>三次市</t>
    <rPh sb="0" eb="3">
      <t>ミヨシシ</t>
    </rPh>
    <phoneticPr fontId="2"/>
  </si>
  <si>
    <t>％）</t>
    <phoneticPr fontId="2"/>
  </si>
  <si>
    <t>集落事業実績書</t>
    <phoneticPr fontId="2"/>
  </si>
  <si>
    <t>農業安全講習会</t>
    <rPh sb="0" eb="2">
      <t>ノウギョウ</t>
    </rPh>
    <rPh sb="2" eb="4">
      <t>アンゼン</t>
    </rPh>
    <rPh sb="4" eb="7">
      <t>コウシュウカイ</t>
    </rPh>
    <phoneticPr fontId="2"/>
  </si>
  <si>
    <t>様式第５号（第８条関係）</t>
  </si>
  <si>
    <t>　三　次　市　長　　様</t>
  </si>
  <si>
    <t>住所</t>
    <rPh sb="0" eb="2">
      <t>ジュウショ</t>
    </rPh>
    <phoneticPr fontId="2"/>
  </si>
  <si>
    <t>名前</t>
    <rPh sb="0" eb="2">
      <t>ナマエ</t>
    </rPh>
    <phoneticPr fontId="2"/>
  </si>
  <si>
    <t>連絡先</t>
    <rPh sb="0" eb="3">
      <t>レンラクサキ</t>
    </rPh>
    <phoneticPr fontId="2"/>
  </si>
  <si>
    <t>三次市産農指令第</t>
    <rPh sb="0" eb="3">
      <t>ミヨシシ</t>
    </rPh>
    <rPh sb="3" eb="4">
      <t>サン</t>
    </rPh>
    <rPh sb="4" eb="5">
      <t>ノウ</t>
    </rPh>
    <rPh sb="5" eb="7">
      <t>シレイ</t>
    </rPh>
    <rPh sb="7" eb="8">
      <t>ダイ</t>
    </rPh>
    <phoneticPr fontId="2"/>
  </si>
  <si>
    <t>別紙のとおり事業を実施したので，三次市中山間地域等直接支払交付金交付要綱第８条の規定により</t>
    <rPh sb="6" eb="8">
      <t>ジギョウ</t>
    </rPh>
    <rPh sb="9" eb="11">
      <t>ジッシ</t>
    </rPh>
    <rPh sb="16" eb="19">
      <t>ミヨシシ</t>
    </rPh>
    <rPh sb="19" eb="22">
      <t>チュウサンカン</t>
    </rPh>
    <rPh sb="22" eb="24">
      <t>チイキ</t>
    </rPh>
    <rPh sb="24" eb="25">
      <t>トウ</t>
    </rPh>
    <rPh sb="25" eb="27">
      <t>チョクセツ</t>
    </rPh>
    <rPh sb="27" eb="29">
      <t>シハラ</t>
    </rPh>
    <rPh sb="29" eb="32">
      <t>コウフキン</t>
    </rPh>
    <rPh sb="32" eb="34">
      <t>コウフ</t>
    </rPh>
    <rPh sb="34" eb="36">
      <t>ヨウコウ</t>
    </rPh>
    <rPh sb="36" eb="37">
      <t>ダイ</t>
    </rPh>
    <rPh sb="38" eb="39">
      <t>ジョウ</t>
    </rPh>
    <rPh sb="40" eb="42">
      <t>キテイ</t>
    </rPh>
    <phoneticPr fontId="2"/>
  </si>
  <si>
    <t>区分</t>
  </si>
  <si>
    <t>交付対象</t>
  </si>
  <si>
    <t>加算</t>
  </si>
  <si>
    <t>面積（㎡）</t>
  </si>
  <si>
    <t>単価（円）</t>
  </si>
  <si>
    <t>金額（円）</t>
  </si>
  <si>
    <t>種別</t>
  </si>
  <si>
    <t>田</t>
  </si>
  <si>
    <t>急傾斜</t>
  </si>
  <si>
    <t>緩傾斜</t>
  </si>
  <si>
    <t>畑</t>
  </si>
  <si>
    <t>草地</t>
  </si>
  <si>
    <t>合計</t>
  </si>
  <si>
    <t>交付金額合計</t>
    <phoneticPr fontId="2"/>
  </si>
  <si>
    <t>協定名</t>
    <rPh sb="0" eb="2">
      <t>キョウテイ</t>
    </rPh>
    <rPh sb="2" eb="3">
      <t>メイ</t>
    </rPh>
    <phoneticPr fontId="2"/>
  </si>
  <si>
    <t>代表者</t>
    <rPh sb="0" eb="3">
      <t>ダイヒョウシャ</t>
    </rPh>
    <phoneticPr fontId="2"/>
  </si>
  <si>
    <t>①</t>
    <phoneticPr fontId="2"/>
  </si>
  <si>
    <t>(1)超急傾斜農地保全管理加算</t>
    <rPh sb="3" eb="4">
      <t>チョウ</t>
    </rPh>
    <rPh sb="4" eb="7">
      <t>キュウケイシャ</t>
    </rPh>
    <rPh sb="7" eb="9">
      <t>ノウチ</t>
    </rPh>
    <rPh sb="9" eb="11">
      <t>ホゼン</t>
    </rPh>
    <rPh sb="11" eb="13">
      <t>カンリ</t>
    </rPh>
    <rPh sb="13" eb="15">
      <t>カサン</t>
    </rPh>
    <phoneticPr fontId="2"/>
  </si>
  <si>
    <t>区分</t>
    <rPh sb="0" eb="2">
      <t>クブン</t>
    </rPh>
    <phoneticPr fontId="2"/>
  </si>
  <si>
    <t>達成目標</t>
    <rPh sb="0" eb="2">
      <t>タッセイ</t>
    </rPh>
    <rPh sb="2" eb="4">
      <t>モクヒョウ</t>
    </rPh>
    <phoneticPr fontId="2"/>
  </si>
  <si>
    <t>本年度実施状況（達成状況）</t>
    <rPh sb="0" eb="3">
      <t>ホンネンド</t>
    </rPh>
    <rPh sb="3" eb="5">
      <t>ジッシ</t>
    </rPh>
    <rPh sb="5" eb="7">
      <t>ジョウキョウ</t>
    </rPh>
    <rPh sb="8" eb="10">
      <t>タッセイ</t>
    </rPh>
    <rPh sb="10" eb="12">
      <t>ジョウキョウ</t>
    </rPh>
    <phoneticPr fontId="2"/>
  </si>
  <si>
    <t>超急傾斜農地の保全</t>
    <rPh sb="0" eb="1">
      <t>チョウ</t>
    </rPh>
    <rPh sb="1" eb="4">
      <t>キュウケイシャ</t>
    </rPh>
    <rPh sb="4" eb="6">
      <t>ノウチ</t>
    </rPh>
    <rPh sb="7" eb="9">
      <t>ホゼン</t>
    </rPh>
    <phoneticPr fontId="2"/>
  </si>
  <si>
    <t>超急傾斜農地で生産される農作物の販売促進等</t>
    <rPh sb="0" eb="1">
      <t>チョウ</t>
    </rPh>
    <rPh sb="1" eb="4">
      <t>キュウケイシャ</t>
    </rPh>
    <rPh sb="4" eb="6">
      <t>ノウチ</t>
    </rPh>
    <rPh sb="7" eb="9">
      <t>セイサン</t>
    </rPh>
    <rPh sb="12" eb="15">
      <t>ノウサクモツ</t>
    </rPh>
    <rPh sb="16" eb="18">
      <t>ハンバイ</t>
    </rPh>
    <rPh sb="18" eb="20">
      <t>ソクシン</t>
    </rPh>
    <rPh sb="20" eb="21">
      <t>トウ</t>
    </rPh>
    <phoneticPr fontId="2"/>
  </si>
  <si>
    <t>年度</t>
    <rPh sb="0" eb="2">
      <t>ネンド</t>
    </rPh>
    <phoneticPr fontId="2"/>
  </si>
  <si>
    <t>号をもって交付決定通知のこの事業について</t>
    <rPh sb="0" eb="1">
      <t>ゴウ</t>
    </rPh>
    <rPh sb="5" eb="7">
      <t>コウフ</t>
    </rPh>
    <rPh sb="7" eb="9">
      <t>ケッテイ</t>
    </rPh>
    <rPh sb="9" eb="11">
      <t>ツウチ</t>
    </rPh>
    <rPh sb="14" eb="16">
      <t>ジギョウ</t>
    </rPh>
    <phoneticPr fontId="2"/>
  </si>
  <si>
    <t>整理Ｎｏ</t>
    <rPh sb="0" eb="2">
      <t>セイリ</t>
    </rPh>
    <phoneticPr fontId="2"/>
  </si>
  <si>
    <t>から</t>
    <phoneticPr fontId="2"/>
  </si>
  <si>
    <t>まで</t>
    <phoneticPr fontId="2"/>
  </si>
  <si>
    <t>円</t>
    <rPh sb="0" eb="1">
      <t>エン</t>
    </rPh>
    <phoneticPr fontId="2"/>
  </si>
  <si>
    <t>領収書整理簿</t>
    <rPh sb="0" eb="3">
      <t>リョウシュウショ</t>
    </rPh>
    <rPh sb="3" eb="5">
      <t>セイリ</t>
    </rPh>
    <rPh sb="5" eb="6">
      <t>ボ</t>
    </rPh>
    <phoneticPr fontId="2"/>
  </si>
  <si>
    <t>整理番号</t>
    <rPh sb="0" eb="2">
      <t>セイリ</t>
    </rPh>
    <rPh sb="2" eb="4">
      <t>バンゴウ</t>
    </rPh>
    <phoneticPr fontId="2"/>
  </si>
  <si>
    <t>Ｎｏ．１</t>
    <phoneticPr fontId="2"/>
  </si>
  <si>
    <t>Ｎｏ．２</t>
    <phoneticPr fontId="2"/>
  </si>
  <si>
    <t>Ｎｏ．３</t>
    <phoneticPr fontId="2"/>
  </si>
  <si>
    <t>Ｎｏ．４</t>
    <phoneticPr fontId="2"/>
  </si>
  <si>
    <t>（参考様式）</t>
    <rPh sb="1" eb="3">
      <t>サンコウ</t>
    </rPh>
    <rPh sb="3" eb="5">
      <t>ヨウシキ</t>
    </rPh>
    <phoneticPr fontId="2"/>
  </si>
  <si>
    <t>ネットワーク化加算</t>
    <rPh sb="6" eb="7">
      <t>カ</t>
    </rPh>
    <rPh sb="7" eb="9">
      <t>カサン</t>
    </rPh>
    <phoneticPr fontId="2"/>
  </si>
  <si>
    <t>スマート農業加算</t>
    <rPh sb="4" eb="6">
      <t>ノウギョウ</t>
    </rPh>
    <rPh sb="6" eb="8">
      <t>カサン</t>
    </rPh>
    <phoneticPr fontId="2"/>
  </si>
  <si>
    <t>⑥ネットワーク化加算に対する経費</t>
    <rPh sb="7" eb="8">
      <t>カ</t>
    </rPh>
    <rPh sb="8" eb="10">
      <t>カサン</t>
    </rPh>
    <rPh sb="11" eb="12">
      <t>タイ</t>
    </rPh>
    <phoneticPr fontId="2"/>
  </si>
  <si>
    <t>⑦スマート農業加算に対する経費</t>
    <rPh sb="5" eb="7">
      <t>ノウギョウ</t>
    </rPh>
    <rPh sb="7" eb="9">
      <t>カサン</t>
    </rPh>
    <rPh sb="10" eb="11">
      <t>タイ</t>
    </rPh>
    <phoneticPr fontId="2"/>
  </si>
  <si>
    <t>⑧集落機能強化加算の経過措置に対する経費</t>
    <rPh sb="1" eb="3">
      <t>シュウラク</t>
    </rPh>
    <rPh sb="3" eb="5">
      <t>キノウ</t>
    </rPh>
    <rPh sb="5" eb="7">
      <t>キョウカ</t>
    </rPh>
    <rPh sb="7" eb="9">
      <t>カサン</t>
    </rPh>
    <rPh sb="10" eb="12">
      <t>ケイカ</t>
    </rPh>
    <rPh sb="12" eb="14">
      <t>ソチ</t>
    </rPh>
    <rPh sb="15" eb="16">
      <t>タイ</t>
    </rPh>
    <phoneticPr fontId="2"/>
  </si>
  <si>
    <t>(2)ネットワーク化加算</t>
    <rPh sb="9" eb="10">
      <t>カ</t>
    </rPh>
    <rPh sb="10" eb="12">
      <t>カサン</t>
    </rPh>
    <phoneticPr fontId="2"/>
  </si>
  <si>
    <t>(3)スマート農業加算</t>
    <rPh sb="7" eb="9">
      <t>ノウギョウ</t>
    </rPh>
    <rPh sb="9" eb="11">
      <t>カサン</t>
    </rPh>
    <phoneticPr fontId="2"/>
  </si>
  <si>
    <t>(4)集落機能強化加算の経過措置</t>
    <rPh sb="3" eb="5">
      <t>シュウラク</t>
    </rPh>
    <rPh sb="5" eb="7">
      <t>キノウ</t>
    </rPh>
    <rPh sb="7" eb="9">
      <t>キョウカ</t>
    </rPh>
    <rPh sb="9" eb="11">
      <t>カサン</t>
    </rPh>
    <rPh sb="12" eb="14">
      <t>ケイカ</t>
    </rPh>
    <rPh sb="14" eb="16">
      <t>ソチ</t>
    </rPh>
    <phoneticPr fontId="2"/>
  </si>
  <si>
    <t>ネットワーク化
活動計画の作成</t>
    <rPh sb="6" eb="7">
      <t>カ</t>
    </rPh>
    <rPh sb="8" eb="10">
      <t>カツドウ</t>
    </rPh>
    <rPh sb="10" eb="12">
      <t>ケイカク</t>
    </rPh>
    <rPh sb="13" eb="15">
      <t>サクセイ</t>
    </rPh>
    <phoneticPr fontId="2"/>
  </si>
  <si>
    <t>主導的な役割を担う人材の確保のための取組</t>
    <rPh sb="0" eb="3">
      <t>シュドウテキ</t>
    </rPh>
    <rPh sb="4" eb="6">
      <t>ヤクワリ</t>
    </rPh>
    <rPh sb="7" eb="8">
      <t>ニナ</t>
    </rPh>
    <rPh sb="9" eb="11">
      <t>ジンザイ</t>
    </rPh>
    <rPh sb="12" eb="14">
      <t>カクホ</t>
    </rPh>
    <rPh sb="18" eb="20">
      <t>トリクミ</t>
    </rPh>
    <phoneticPr fontId="2"/>
  </si>
  <si>
    <t>農業生産活動等の継続のための取組</t>
    <rPh sb="0" eb="2">
      <t>ノウギョウ</t>
    </rPh>
    <rPh sb="2" eb="4">
      <t>セイサン</t>
    </rPh>
    <rPh sb="4" eb="6">
      <t>カツドウ</t>
    </rPh>
    <rPh sb="6" eb="7">
      <t>トウ</t>
    </rPh>
    <rPh sb="8" eb="10">
      <t>ケイゾク</t>
    </rPh>
    <rPh sb="14" eb="16">
      <t>トリクミ</t>
    </rPh>
    <phoneticPr fontId="2"/>
  </si>
  <si>
    <t>スマート農業による共同取組活動の省力化・効率化を図る取組</t>
    <rPh sb="4" eb="6">
      <t>ノウギョウ</t>
    </rPh>
    <rPh sb="9" eb="11">
      <t>キョウドウ</t>
    </rPh>
    <rPh sb="11" eb="13">
      <t>トリクミ</t>
    </rPh>
    <rPh sb="13" eb="15">
      <t>カツドウ</t>
    </rPh>
    <rPh sb="16" eb="19">
      <t>ショウリョクカ</t>
    </rPh>
    <rPh sb="20" eb="23">
      <t>コウリツカ</t>
    </rPh>
    <rPh sb="24" eb="25">
      <t>ハカ</t>
    </rPh>
    <rPh sb="26" eb="28">
      <t>トリクミ</t>
    </rPh>
    <phoneticPr fontId="2"/>
  </si>
  <si>
    <t>新たな人材の確保に関する取組，または，集落機能強化に関する取組</t>
    <rPh sb="0" eb="1">
      <t>アラ</t>
    </rPh>
    <rPh sb="3" eb="5">
      <t>ジンザイ</t>
    </rPh>
    <rPh sb="6" eb="8">
      <t>カクホ</t>
    </rPh>
    <rPh sb="9" eb="10">
      <t>カン</t>
    </rPh>
    <rPh sb="12" eb="14">
      <t>トリクミ</t>
    </rPh>
    <rPh sb="19" eb="21">
      <t>シュウラク</t>
    </rPh>
    <rPh sb="21" eb="23">
      <t>キノウ</t>
    </rPh>
    <rPh sb="23" eb="25">
      <t>キョウカ</t>
    </rPh>
    <rPh sb="26" eb="27">
      <t>カン</t>
    </rPh>
    <rPh sb="29" eb="31">
      <t>トリクミ</t>
    </rPh>
    <phoneticPr fontId="2"/>
  </si>
  <si>
    <t>ネットワーク化活動計画</t>
    <rPh sb="6" eb="7">
      <t>カ</t>
    </rPh>
    <rPh sb="7" eb="9">
      <t>カツドウ</t>
    </rPh>
    <rPh sb="9" eb="11">
      <t>ケイカク</t>
    </rPh>
    <phoneticPr fontId="2"/>
  </si>
  <si>
    <t>※実施状況がわかる書類（活動記録簿、パンフレット等）を添付してください。</t>
    <rPh sb="1" eb="3">
      <t>ジッシ</t>
    </rPh>
    <rPh sb="3" eb="5">
      <t>ジョウキョウ</t>
    </rPh>
    <rPh sb="9" eb="11">
      <t>ショルイ</t>
    </rPh>
    <rPh sb="12" eb="14">
      <t>カツドウ</t>
    </rPh>
    <rPh sb="14" eb="17">
      <t>キロクボ</t>
    </rPh>
    <rPh sb="24" eb="25">
      <t>トウ</t>
    </rPh>
    <rPh sb="27" eb="29">
      <t>テンプ</t>
    </rPh>
    <phoneticPr fontId="2"/>
  </si>
  <si>
    <t>※実施状況がわかる書類（活動記録簿等）を添付してください。</t>
    <rPh sb="1" eb="3">
      <t>ジッシ</t>
    </rPh>
    <rPh sb="3" eb="5">
      <t>ジョウキョウ</t>
    </rPh>
    <rPh sb="9" eb="11">
      <t>ショルイ</t>
    </rPh>
    <rPh sb="12" eb="14">
      <t>カツドウ</t>
    </rPh>
    <rPh sb="14" eb="17">
      <t>キロクボ</t>
    </rPh>
    <rPh sb="17" eb="18">
      <t>トウ</t>
    </rPh>
    <rPh sb="20" eb="22">
      <t>テンプ</t>
    </rPh>
    <phoneticPr fontId="2"/>
  </si>
  <si>
    <t>※実施状況がわかる書類（活動記録簿、等）を添付してください。</t>
    <rPh sb="1" eb="3">
      <t>ジッシ</t>
    </rPh>
    <rPh sb="3" eb="5">
      <t>ジョウキョウ</t>
    </rPh>
    <rPh sb="9" eb="11">
      <t>ショルイ</t>
    </rPh>
    <rPh sb="12" eb="14">
      <t>カツドウ</t>
    </rPh>
    <rPh sb="14" eb="17">
      <t>キロクボ</t>
    </rPh>
    <rPh sb="18" eb="19">
      <t>トウ</t>
    </rPh>
    <rPh sb="21" eb="23">
      <t>テンプ</t>
    </rPh>
    <phoneticPr fontId="2"/>
  </si>
  <si>
    <t>収入１</t>
    <rPh sb="0" eb="2">
      <t>シュウニュウ</t>
    </rPh>
    <phoneticPr fontId="2"/>
  </si>
  <si>
    <t>収入２</t>
    <rPh sb="0" eb="2">
      <t>シュウニュウ</t>
    </rPh>
    <phoneticPr fontId="2"/>
  </si>
  <si>
    <t>収入３</t>
    <rPh sb="0" eb="2">
      <t>シュウニュウ</t>
    </rPh>
    <phoneticPr fontId="2"/>
  </si>
  <si>
    <t>収入４</t>
    <rPh sb="0" eb="2">
      <t>シュウニュウ</t>
    </rPh>
    <phoneticPr fontId="2"/>
  </si>
  <si>
    <t>支出１</t>
    <rPh sb="0" eb="2">
      <t>シシュツ</t>
    </rPh>
    <phoneticPr fontId="2"/>
  </si>
  <si>
    <t>支出２</t>
    <rPh sb="0" eb="2">
      <t>シシュツ</t>
    </rPh>
    <phoneticPr fontId="2"/>
  </si>
  <si>
    <t>支出３</t>
    <rPh sb="0" eb="2">
      <t>シシュツ</t>
    </rPh>
    <phoneticPr fontId="2"/>
  </si>
  <si>
    <t>支出４</t>
    <rPh sb="0" eb="2">
      <t>シシュツ</t>
    </rPh>
    <phoneticPr fontId="2"/>
  </si>
  <si>
    <t>支出５</t>
    <rPh sb="0" eb="2">
      <t>シシュツ</t>
    </rPh>
    <phoneticPr fontId="2"/>
  </si>
  <si>
    <t>支出６</t>
    <rPh sb="0" eb="2">
      <t>シシュツ</t>
    </rPh>
    <phoneticPr fontId="2"/>
  </si>
  <si>
    <t>支出７</t>
    <rPh sb="0" eb="2">
      <t>シシュツ</t>
    </rPh>
    <phoneticPr fontId="2"/>
  </si>
  <si>
    <t>支出８</t>
    <rPh sb="0" eb="2">
      <t>シシュツ</t>
    </rPh>
    <phoneticPr fontId="2"/>
  </si>
  <si>
    <t>支出９</t>
    <rPh sb="0" eb="2">
      <t>シシュツ</t>
    </rPh>
    <phoneticPr fontId="2"/>
  </si>
  <si>
    <t>支出１０</t>
    <rPh sb="0" eb="2">
      <t>シシュツ</t>
    </rPh>
    <phoneticPr fontId="2"/>
  </si>
  <si>
    <t>支出１１</t>
    <rPh sb="0" eb="2">
      <t>シシュツ</t>
    </rPh>
    <phoneticPr fontId="2"/>
  </si>
  <si>
    <t>支出１２</t>
    <rPh sb="0" eb="2">
      <t>シシュツ</t>
    </rPh>
    <phoneticPr fontId="2"/>
  </si>
  <si>
    <t>★「区分」欄は、プルダウンリスト（セルを選択すると表示される▼を押すと出るリスト）から選択してください。（区分詳細を参考）</t>
    <rPh sb="2" eb="4">
      <t>クブン</t>
    </rPh>
    <rPh sb="5" eb="6">
      <t>ラン</t>
    </rPh>
    <rPh sb="20" eb="22">
      <t>センタク</t>
    </rPh>
    <rPh sb="25" eb="27">
      <t>ヒョウジ</t>
    </rPh>
    <rPh sb="32" eb="33">
      <t>オ</t>
    </rPh>
    <rPh sb="35" eb="36">
      <t>デ</t>
    </rPh>
    <rPh sb="43" eb="45">
      <t>センタク</t>
    </rPh>
    <rPh sb="53" eb="55">
      <t>クブン</t>
    </rPh>
    <rPh sb="55" eb="57">
      <t>ショウサイ</t>
    </rPh>
    <rPh sb="58" eb="60">
      <t>サンコウ</t>
    </rPh>
    <phoneticPr fontId="11"/>
  </si>
  <si>
    <t>令和</t>
    <phoneticPr fontId="2"/>
  </si>
  <si>
    <t>年度中山間地域等直接支払交付金 金銭出納簿</t>
    <phoneticPr fontId="2"/>
  </si>
  <si>
    <t>協定名</t>
    <rPh sb="0" eb="2">
      <t>キョウテイ</t>
    </rPh>
    <rPh sb="2" eb="3">
      <t>メイ</t>
    </rPh>
    <phoneticPr fontId="2"/>
  </si>
  <si>
    <t>中山間地域等直接支払交付金使用実績総括表</t>
    <phoneticPr fontId="2"/>
  </si>
  <si>
    <t>（収支精算書）</t>
    <phoneticPr fontId="2"/>
  </si>
  <si>
    <t>　中山間地域における適切な農業生産活動と農業・農村のもつ多面的機能の維持・</t>
    <rPh sb="1" eb="4">
      <t>チュウサンカン</t>
    </rPh>
    <rPh sb="4" eb="6">
      <t>チイキ</t>
    </rPh>
    <rPh sb="10" eb="12">
      <t>テキセツ</t>
    </rPh>
    <rPh sb="13" eb="15">
      <t>ノウギョウ</t>
    </rPh>
    <rPh sb="15" eb="17">
      <t>セイサン</t>
    </rPh>
    <rPh sb="17" eb="19">
      <t>カツドウ</t>
    </rPh>
    <rPh sb="20" eb="22">
      <t>ノウギョウ</t>
    </rPh>
    <rPh sb="23" eb="25">
      <t>ノウソン</t>
    </rPh>
    <rPh sb="28" eb="31">
      <t>タメンテキ</t>
    </rPh>
    <rPh sb="31" eb="33">
      <t>キノウ</t>
    </rPh>
    <rPh sb="34" eb="36">
      <t>イジ</t>
    </rPh>
    <phoneticPr fontId="2"/>
  </si>
  <si>
    <t>⑪積立額（目的：　　　　　　　　　　　　　　　　　　）</t>
    <phoneticPr fontId="2"/>
  </si>
  <si>
    <t>②交付金</t>
    <rPh sb="1" eb="4">
      <t>コウフキン</t>
    </rPh>
    <phoneticPr fontId="2"/>
  </si>
  <si>
    <t>③積立金（前年度から）</t>
    <rPh sb="1" eb="3">
      <t>ツミタテ</t>
    </rPh>
    <rPh sb="3" eb="4">
      <t>キン</t>
    </rPh>
    <rPh sb="5" eb="8">
      <t>ゼンネンド</t>
    </rPh>
    <phoneticPr fontId="2"/>
  </si>
  <si>
    <t>★通帳利子を除き中山間直接払交付金以外の収入金は記入しないでください。（第５期の残金は、第６期に含めず、別で管理してください）</t>
    <rPh sb="3" eb="5">
      <t>リシ</t>
    </rPh>
    <rPh sb="24" eb="26">
      <t>キニュウ</t>
    </rPh>
    <phoneticPr fontId="2"/>
  </si>
  <si>
    <t>★前年度からの積立金は，全額収入へ記入し，年度末に積立金の総額を支出で記入してください。</t>
    <rPh sb="1" eb="4">
      <t>ゼンネンド</t>
    </rPh>
    <rPh sb="7" eb="9">
      <t>ツミタテ</t>
    </rPh>
    <rPh sb="9" eb="10">
      <t>キン</t>
    </rPh>
    <rPh sb="12" eb="14">
      <t>ゼンガク</t>
    </rPh>
    <rPh sb="14" eb="16">
      <t>シュウニュウ</t>
    </rPh>
    <rPh sb="17" eb="19">
      <t>キニュウ</t>
    </rPh>
    <rPh sb="21" eb="24">
      <t>ネンドマツ</t>
    </rPh>
    <rPh sb="25" eb="27">
      <t>ツミタテ</t>
    </rPh>
    <rPh sb="27" eb="28">
      <t>キン</t>
    </rPh>
    <rPh sb="29" eb="31">
      <t>ソウガク</t>
    </rPh>
    <rPh sb="32" eb="34">
      <t>シシュツ</t>
    </rPh>
    <rPh sb="35" eb="37">
      <t>キニュウ</t>
    </rPh>
    <phoneticPr fontId="2"/>
  </si>
  <si>
    <t>★交付金交付前に活動資金を構成員等が一時的に立て替え場合、交付金が入金されたら立て替え分を支払いし、出納簿に記入してください。</t>
    <rPh sb="1" eb="4">
      <t>コウフキン</t>
    </rPh>
    <rPh sb="4" eb="6">
      <t>コウフ</t>
    </rPh>
    <rPh sb="6" eb="7">
      <t>マエ</t>
    </rPh>
    <rPh sb="8" eb="10">
      <t>カツドウ</t>
    </rPh>
    <rPh sb="10" eb="12">
      <t>シキン</t>
    </rPh>
    <rPh sb="13" eb="16">
      <t>コウセイイン</t>
    </rPh>
    <rPh sb="16" eb="17">
      <t>トウ</t>
    </rPh>
    <rPh sb="18" eb="21">
      <t>イチジテキ</t>
    </rPh>
    <rPh sb="22" eb="23">
      <t>タ</t>
    </rPh>
    <rPh sb="24" eb="25">
      <t>カ</t>
    </rPh>
    <rPh sb="26" eb="28">
      <t>バアイ</t>
    </rPh>
    <rPh sb="29" eb="32">
      <t>コウフキン</t>
    </rPh>
    <rPh sb="33" eb="35">
      <t>ニュウキン</t>
    </rPh>
    <rPh sb="39" eb="40">
      <t>タ</t>
    </rPh>
    <rPh sb="41" eb="42">
      <t>カ</t>
    </rPh>
    <rPh sb="43" eb="44">
      <t>ブン</t>
    </rPh>
    <rPh sb="45" eb="47">
      <t>シハラ</t>
    </rPh>
    <rPh sb="50" eb="53">
      <t>スイトウボ</t>
    </rPh>
    <rPh sb="54" eb="56">
      <t>キニュウ</t>
    </rPh>
    <phoneticPr fontId="11"/>
  </si>
  <si>
    <t>円</t>
    <rPh sb="0" eb="1">
      <t>エン</t>
    </rPh>
    <phoneticPr fontId="2"/>
  </si>
  <si>
    <t>個人配分の配分割合のため、下記に入力してください。</t>
    <rPh sb="0" eb="2">
      <t>コジン</t>
    </rPh>
    <rPh sb="2" eb="4">
      <t>ハイブン</t>
    </rPh>
    <rPh sb="5" eb="7">
      <t>ハイブン</t>
    </rPh>
    <rPh sb="7" eb="9">
      <t>ワリアイ</t>
    </rPh>
    <rPh sb="13" eb="15">
      <t>カキ</t>
    </rPh>
    <rPh sb="16" eb="18">
      <t>ニュウリョク</t>
    </rPh>
    <phoneticPr fontId="2"/>
  </si>
  <si>
    <t>ネットワーク化活動計画作成のための集落協定での話し合い
ネットワーク化活動計画の作成・提出（令和11年度末までに）
（計画作成後）計画の実現に向けた集落協定での話し合い</t>
    <rPh sb="47" eb="49">
      <t>レイワ</t>
    </rPh>
    <rPh sb="51" eb="53">
      <t>ネンド</t>
    </rPh>
    <rPh sb="53" eb="54">
      <t>マツ</t>
    </rPh>
    <phoneticPr fontId="2"/>
  </si>
  <si>
    <t>□
□
□</t>
    <phoneticPr fontId="2"/>
  </si>
  <si>
    <t>協定名</t>
    <rPh sb="0" eb="2">
      <t>キョウテイ</t>
    </rPh>
    <rPh sb="2" eb="3">
      <t>メイ</t>
    </rPh>
    <phoneticPr fontId="2"/>
  </si>
  <si>
    <t>年度</t>
    <rPh sb="0" eb="2">
      <t>ネンド</t>
    </rPh>
    <phoneticPr fontId="2"/>
  </si>
  <si>
    <t>実績年度</t>
    <rPh sb="0" eb="2">
      <t>ジッセキ</t>
    </rPh>
    <rPh sb="2" eb="4">
      <t>ネンド</t>
    </rPh>
    <phoneticPr fontId="2"/>
  </si>
  <si>
    <t>整理No</t>
    <rPh sb="0" eb="2">
      <t>セイリ</t>
    </rPh>
    <phoneticPr fontId="2"/>
  </si>
  <si>
    <t>実績報告書は、次の手順で作成してください。</t>
    <rPh sb="0" eb="2">
      <t>ジッセキ</t>
    </rPh>
    <rPh sb="2" eb="5">
      <t>ホウコクショ</t>
    </rPh>
    <rPh sb="7" eb="8">
      <t>ツギ</t>
    </rPh>
    <rPh sb="9" eb="11">
      <t>テジュン</t>
    </rPh>
    <rPh sb="12" eb="14">
      <t>サクセイ</t>
    </rPh>
    <phoneticPr fontId="2"/>
  </si>
  <si>
    <t>自動入力されますので、直接入力しないでください</t>
    <rPh sb="0" eb="2">
      <t>ジドウ</t>
    </rPh>
    <rPh sb="2" eb="4">
      <t>ニュウリョク</t>
    </rPh>
    <rPh sb="11" eb="13">
      <t>チョクセツ</t>
    </rPh>
    <rPh sb="13" eb="15">
      <t>ニュウリョク</t>
    </rPh>
    <phoneticPr fontId="2"/>
  </si>
  <si>
    <t>プルダウン▼から選択してください</t>
    <rPh sb="8" eb="10">
      <t>センタク</t>
    </rPh>
    <phoneticPr fontId="2"/>
  </si>
  <si>
    <t>１．入力の際は注意してください。</t>
    <rPh sb="2" eb="4">
      <t>ニュウリョク</t>
    </rPh>
    <rPh sb="5" eb="6">
      <t>サイ</t>
    </rPh>
    <rPh sb="7" eb="9">
      <t>チュウイ</t>
    </rPh>
    <phoneticPr fontId="2"/>
  </si>
  <si>
    <t>●●集落</t>
    <rPh sb="2" eb="4">
      <t>シュウラク</t>
    </rPh>
    <phoneticPr fontId="2"/>
  </si>
  <si>
    <t>２．最初に、次の３項目に入力してください。</t>
    <rPh sb="2" eb="4">
      <t>サイショ</t>
    </rPh>
    <rPh sb="6" eb="7">
      <t>ツギ</t>
    </rPh>
    <rPh sb="9" eb="11">
      <t>コウモク</t>
    </rPh>
    <rPh sb="12" eb="14">
      <t>ニュウリョク</t>
    </rPh>
    <phoneticPr fontId="2"/>
  </si>
  <si>
    <t>令和　　　年　　　月　　　日</t>
    <rPh sb="0" eb="2">
      <t>レイワ</t>
    </rPh>
    <rPh sb="5" eb="6">
      <t>ネン</t>
    </rPh>
    <rPh sb="9" eb="10">
      <t>ガツ</t>
    </rPh>
    <rPh sb="13" eb="14">
      <t>ニチ</t>
    </rPh>
    <phoneticPr fontId="2"/>
  </si>
  <si>
    <t>体制整備・加算措置報告書</t>
    <rPh sb="0" eb="2">
      <t>タイセイ</t>
    </rPh>
    <rPh sb="2" eb="4">
      <t>セイビ</t>
    </rPh>
    <rPh sb="5" eb="7">
      <t>カサン</t>
    </rPh>
    <rPh sb="7" eb="9">
      <t>ソチ</t>
    </rPh>
    <rPh sb="9" eb="12">
      <t>ホウコクショ</t>
    </rPh>
    <phoneticPr fontId="2"/>
  </si>
  <si>
    <t>３．出納簿に収支を入力してください。</t>
    <rPh sb="2" eb="5">
      <t>スイトウボ</t>
    </rPh>
    <rPh sb="6" eb="8">
      <t>シュウシ</t>
    </rPh>
    <rPh sb="9" eb="11">
      <t>ニュウリョク</t>
    </rPh>
    <phoneticPr fontId="2"/>
  </si>
  <si>
    <t>・協定書の「第５　農業生産活動等として取り組むべき事項」に記載した、</t>
    <rPh sb="1" eb="3">
      <t>キョウテイ</t>
    </rPh>
    <rPh sb="3" eb="4">
      <t>ショ</t>
    </rPh>
    <rPh sb="6" eb="7">
      <t>ダイ</t>
    </rPh>
    <rPh sb="9" eb="11">
      <t>ノウギョウ</t>
    </rPh>
    <rPh sb="11" eb="13">
      <t>セイサン</t>
    </rPh>
    <rPh sb="13" eb="15">
      <t>カツドウ</t>
    </rPh>
    <rPh sb="15" eb="16">
      <t>トウ</t>
    </rPh>
    <rPh sb="19" eb="20">
      <t>ト</t>
    </rPh>
    <rPh sb="21" eb="22">
      <t>ク</t>
    </rPh>
    <rPh sb="25" eb="27">
      <t>ジコウ</t>
    </rPh>
    <rPh sb="29" eb="31">
      <t>キサイ</t>
    </rPh>
    <phoneticPr fontId="2"/>
  </si>
  <si>
    <t>　農用地の保全活動、水路・農道等の管理、多面的機能を増進する活動</t>
    <rPh sb="1" eb="4">
      <t>ノウヨウチ</t>
    </rPh>
    <rPh sb="5" eb="7">
      <t>ホゼン</t>
    </rPh>
    <rPh sb="7" eb="9">
      <t>カツドウ</t>
    </rPh>
    <rPh sb="10" eb="12">
      <t>スイロ</t>
    </rPh>
    <rPh sb="13" eb="15">
      <t>ノウドウ</t>
    </rPh>
    <rPh sb="15" eb="16">
      <t>トウ</t>
    </rPh>
    <rPh sb="17" eb="19">
      <t>カンリ</t>
    </rPh>
    <rPh sb="20" eb="23">
      <t>タメンテキ</t>
    </rPh>
    <rPh sb="23" eb="25">
      <t>キノウ</t>
    </rPh>
    <rPh sb="26" eb="28">
      <t>ゾウシン</t>
    </rPh>
    <rPh sb="30" eb="32">
      <t>カツドウ</t>
    </rPh>
    <phoneticPr fontId="2"/>
  </si>
  <si>
    <t>・協定書の「第４　集落マスタープラン」に記載したことに関する事項</t>
    <rPh sb="1" eb="3">
      <t>キョウテイ</t>
    </rPh>
    <rPh sb="3" eb="4">
      <t>ショ</t>
    </rPh>
    <rPh sb="6" eb="7">
      <t>ダイ</t>
    </rPh>
    <rPh sb="9" eb="11">
      <t>シュウラク</t>
    </rPh>
    <rPh sb="20" eb="22">
      <t>キサイ</t>
    </rPh>
    <rPh sb="27" eb="28">
      <t>カン</t>
    </rPh>
    <rPh sb="30" eb="32">
      <t>ジコウ</t>
    </rPh>
    <phoneticPr fontId="2"/>
  </si>
  <si>
    <t>・協定内での話し合い（総会、ネットワーク化活動計画作成のための会合、など）</t>
    <rPh sb="1" eb="3">
      <t>キョウテイ</t>
    </rPh>
    <rPh sb="3" eb="4">
      <t>ナイ</t>
    </rPh>
    <rPh sb="6" eb="7">
      <t>ハナ</t>
    </rPh>
    <rPh sb="8" eb="9">
      <t>ア</t>
    </rPh>
    <rPh sb="11" eb="13">
      <t>ソウカイ</t>
    </rPh>
    <rPh sb="20" eb="21">
      <t>カ</t>
    </rPh>
    <rPh sb="21" eb="23">
      <t>カツドウ</t>
    </rPh>
    <rPh sb="23" eb="25">
      <t>ケイカク</t>
    </rPh>
    <rPh sb="25" eb="27">
      <t>サクセイ</t>
    </rPh>
    <rPh sb="31" eb="33">
      <t>カイゴウ</t>
    </rPh>
    <phoneticPr fontId="2"/>
  </si>
  <si>
    <t>４．次の事項などについて、「②事業実績」に記入してください。</t>
    <rPh sb="2" eb="3">
      <t>ツギ</t>
    </rPh>
    <rPh sb="4" eb="6">
      <t>ジコウ</t>
    </rPh>
    <rPh sb="15" eb="17">
      <t>ジギョウ</t>
    </rPh>
    <rPh sb="17" eb="19">
      <t>ジッセキ</t>
    </rPh>
    <rPh sb="21" eb="23">
      <t>キニュウ</t>
    </rPh>
    <phoneticPr fontId="2"/>
  </si>
  <si>
    <t>採草
放牧地</t>
    <phoneticPr fontId="2"/>
  </si>
  <si>
    <t>超急傾斜農地
保全管理加算</t>
    <rPh sb="0" eb="1">
      <t>チョウ</t>
    </rPh>
    <rPh sb="1" eb="4">
      <t>キュウケイシャ</t>
    </rPh>
    <rPh sb="4" eb="6">
      <t>ノウチ</t>
    </rPh>
    <rPh sb="7" eb="9">
      <t>ホゼン</t>
    </rPh>
    <rPh sb="9" eb="11">
      <t>カンリ</t>
    </rPh>
    <rPh sb="11" eb="13">
      <t>カサン</t>
    </rPh>
    <phoneticPr fontId="2"/>
  </si>
  <si>
    <t>集落機能強化加算
の経過措置</t>
    <rPh sb="0" eb="2">
      <t>シュウラク</t>
    </rPh>
    <rPh sb="2" eb="4">
      <t>キノウ</t>
    </rPh>
    <rPh sb="4" eb="6">
      <t>キョウカ</t>
    </rPh>
    <rPh sb="6" eb="8">
      <t>カサン</t>
    </rPh>
    <rPh sb="10" eb="12">
      <t>ケイカ</t>
    </rPh>
    <rPh sb="12" eb="14">
      <t>ソチ</t>
    </rPh>
    <phoneticPr fontId="2"/>
  </si>
  <si>
    <t>１．体制整備単価　（１０割交付）</t>
    <rPh sb="2" eb="4">
      <t>タイセイ</t>
    </rPh>
    <rPh sb="4" eb="6">
      <t>セイビ</t>
    </rPh>
    <rPh sb="6" eb="8">
      <t>タンカ</t>
    </rPh>
    <rPh sb="12" eb="13">
      <t>ワリ</t>
    </rPh>
    <rPh sb="13" eb="15">
      <t>コウフ</t>
    </rPh>
    <phoneticPr fontId="2"/>
  </si>
  <si>
    <t>２．加算措置</t>
    <rPh sb="2" eb="4">
      <t>カサン</t>
    </rPh>
    <rPh sb="4" eb="6">
      <t>ソチ</t>
    </rPh>
    <phoneticPr fontId="2"/>
  </si>
  <si>
    <t>６．その他、注意点</t>
    <rPh sb="4" eb="5">
      <t>タ</t>
    </rPh>
    <rPh sb="6" eb="8">
      <t>チュウイ</t>
    </rPh>
    <rPh sb="8" eb="9">
      <t>テン</t>
    </rPh>
    <phoneticPr fontId="2"/>
  </si>
  <si>
    <t>・作業日報に写真を添付していただく必要はありません。</t>
    <rPh sb="1" eb="3">
      <t>サギョウ</t>
    </rPh>
    <rPh sb="3" eb="5">
      <t>ニッポウ</t>
    </rPh>
    <rPh sb="6" eb="8">
      <t>シャシン</t>
    </rPh>
    <rPh sb="9" eb="11">
      <t>テンプ</t>
    </rPh>
    <rPh sb="17" eb="19">
      <t>ヒツヨウ</t>
    </rPh>
    <phoneticPr fontId="2"/>
  </si>
  <si>
    <t>　　加算金を含む交付金額全てを入力してください。※配分割合を計算します</t>
    <rPh sb="2" eb="4">
      <t>カサン</t>
    </rPh>
    <rPh sb="4" eb="5">
      <t>キン</t>
    </rPh>
    <rPh sb="6" eb="7">
      <t>フク</t>
    </rPh>
    <rPh sb="8" eb="11">
      <t>コウフキン</t>
    </rPh>
    <rPh sb="11" eb="12">
      <t>ガク</t>
    </rPh>
    <rPh sb="12" eb="13">
      <t>スベ</t>
    </rPh>
    <rPh sb="15" eb="17">
      <t>ニュウリョク</t>
    </rPh>
    <rPh sb="25" eb="27">
      <t>ハイブン</t>
    </rPh>
    <rPh sb="27" eb="29">
      <t>ワリアイ</t>
    </rPh>
    <rPh sb="30" eb="32">
      <t>ケイサン</t>
    </rPh>
    <phoneticPr fontId="2"/>
  </si>
  <si>
    <t>加算金を含む交付金全て</t>
    <rPh sb="0" eb="2">
      <t>カサン</t>
    </rPh>
    <rPh sb="2" eb="3">
      <t>キン</t>
    </rPh>
    <rPh sb="4" eb="5">
      <t>フク</t>
    </rPh>
    <rPh sb="6" eb="9">
      <t>コウフキン</t>
    </rPh>
    <rPh sb="9" eb="10">
      <t>スベ</t>
    </rPh>
    <phoneticPr fontId="2"/>
  </si>
  <si>
    <t>中山間地域等直接支払交付金　作業日報</t>
    <rPh sb="0" eb="10">
      <t>チュウ</t>
    </rPh>
    <rPh sb="10" eb="13">
      <t>コウフキン</t>
    </rPh>
    <rPh sb="14" eb="16">
      <t>サギョウ</t>
    </rPh>
    <rPh sb="16" eb="18">
      <t>ニッポウ</t>
    </rPh>
    <phoneticPr fontId="2"/>
  </si>
  <si>
    <t>１．活動実施日時</t>
    <rPh sb="2" eb="4">
      <t>カツドウ</t>
    </rPh>
    <rPh sb="4" eb="6">
      <t>ジッシ</t>
    </rPh>
    <rPh sb="6" eb="8">
      <t>ニチジ</t>
    </rPh>
    <phoneticPr fontId="2"/>
  </si>
  <si>
    <t>実施時間</t>
    <rPh sb="0" eb="2">
      <t>ジッシ</t>
    </rPh>
    <rPh sb="2" eb="4">
      <t>ジカン</t>
    </rPh>
    <phoneticPr fontId="2"/>
  </si>
  <si>
    <t>～</t>
    <phoneticPr fontId="2"/>
  </si>
  <si>
    <t>総参加人数</t>
    <rPh sb="0" eb="1">
      <t>ソウ</t>
    </rPh>
    <rPh sb="1" eb="3">
      <t>サンカ</t>
    </rPh>
    <rPh sb="3" eb="5">
      <t>ニンズウ</t>
    </rPh>
    <phoneticPr fontId="2"/>
  </si>
  <si>
    <t>農業者</t>
    <rPh sb="0" eb="3">
      <t>ノウギョウシャ</t>
    </rPh>
    <phoneticPr fontId="2"/>
  </si>
  <si>
    <t>農業者以外</t>
    <rPh sb="0" eb="3">
      <t>ノウギョウシャ</t>
    </rPh>
    <rPh sb="3" eb="5">
      <t>イガイ</t>
    </rPh>
    <phoneticPr fontId="2"/>
  </si>
  <si>
    <t>実施月日</t>
    <rPh sb="0" eb="2">
      <t>ジッシ</t>
    </rPh>
    <rPh sb="2" eb="4">
      <t>ツキヒ</t>
    </rPh>
    <phoneticPr fontId="2"/>
  </si>
  <si>
    <t>参加人数</t>
    <rPh sb="0" eb="2">
      <t>サンカ</t>
    </rPh>
    <rPh sb="2" eb="4">
      <t>ニンズウ</t>
    </rPh>
    <phoneticPr fontId="2"/>
  </si>
  <si>
    <t>人</t>
    <rPh sb="0" eb="1">
      <t>ニン</t>
    </rPh>
    <phoneticPr fontId="2"/>
  </si>
  <si>
    <t>□</t>
  </si>
  <si>
    <t>□</t>
    <phoneticPr fontId="2"/>
  </si>
  <si>
    <t>① 農用地の管理</t>
    <rPh sb="2" eb="5">
      <t>ノウヨウチ</t>
    </rPh>
    <rPh sb="6" eb="8">
      <t>カンリ</t>
    </rPh>
    <phoneticPr fontId="2"/>
  </si>
  <si>
    <t>② 水路・農道等の管理</t>
    <rPh sb="2" eb="4">
      <t>スイロ</t>
    </rPh>
    <rPh sb="5" eb="7">
      <t>ノウドウ</t>
    </rPh>
    <rPh sb="7" eb="8">
      <t>トウ</t>
    </rPh>
    <rPh sb="9" eb="11">
      <t>カンリ</t>
    </rPh>
    <phoneticPr fontId="2"/>
  </si>
  <si>
    <t>③ 多面的機能を増進する活動</t>
    <rPh sb="2" eb="5">
      <t>タメンテキ</t>
    </rPh>
    <rPh sb="5" eb="7">
      <t>キノウ</t>
    </rPh>
    <rPh sb="8" eb="10">
      <t>ゾウシン</t>
    </rPh>
    <rPh sb="12" eb="14">
      <t>カツドウ</t>
    </rPh>
    <phoneticPr fontId="2"/>
  </si>
  <si>
    <t>畦畔草刈り</t>
    <rPh sb="0" eb="2">
      <t>ケイハン</t>
    </rPh>
    <rPh sb="2" eb="4">
      <t>クサカ</t>
    </rPh>
    <phoneticPr fontId="2"/>
  </si>
  <si>
    <t>その他</t>
    <rPh sb="2" eb="3">
      <t>タ</t>
    </rPh>
    <phoneticPr fontId="2"/>
  </si>
  <si>
    <t>④その他</t>
    <rPh sb="3" eb="4">
      <t>タ</t>
    </rPh>
    <phoneticPr fontId="2"/>
  </si>
  <si>
    <t>鳥獣害防止対策</t>
    <rPh sb="0" eb="2">
      <t>チョウジュウ</t>
    </rPh>
    <rPh sb="2" eb="3">
      <t>ガイ</t>
    </rPh>
    <rPh sb="3" eb="5">
      <t>ボウシ</t>
    </rPh>
    <rPh sb="5" eb="7">
      <t>タイサク</t>
    </rPh>
    <phoneticPr fontId="2"/>
  </si>
  <si>
    <t>清掃</t>
    <rPh sb="0" eb="2">
      <t>セイソウ</t>
    </rPh>
    <phoneticPr fontId="2"/>
  </si>
  <si>
    <t>草刈り</t>
    <rPh sb="0" eb="2">
      <t>クサカ</t>
    </rPh>
    <phoneticPr fontId="2"/>
  </si>
  <si>
    <t>簡易補修</t>
    <rPh sb="0" eb="2">
      <t>カンイ</t>
    </rPh>
    <rPh sb="2" eb="4">
      <t>ホシュウ</t>
    </rPh>
    <phoneticPr fontId="2"/>
  </si>
  <si>
    <t>周辺林地の下草刈り</t>
    <rPh sb="0" eb="2">
      <t>シュウヘン</t>
    </rPh>
    <rPh sb="2" eb="4">
      <t>リンチ</t>
    </rPh>
    <rPh sb="5" eb="6">
      <t>シタ</t>
    </rPh>
    <rPh sb="6" eb="8">
      <t>クサカ</t>
    </rPh>
    <phoneticPr fontId="2"/>
  </si>
  <si>
    <t>景観作物の作付</t>
    <rPh sb="0" eb="2">
      <t>ケイカン</t>
    </rPh>
    <rPh sb="2" eb="4">
      <t>サクモツ</t>
    </rPh>
    <rPh sb="5" eb="7">
      <t>サクツケ</t>
    </rPh>
    <phoneticPr fontId="2"/>
  </si>
  <si>
    <t>魚類・昆虫類の保護</t>
    <rPh sb="0" eb="2">
      <t>ギョルイ</t>
    </rPh>
    <rPh sb="3" eb="6">
      <t>コンチュウルイ</t>
    </rPh>
    <rPh sb="7" eb="9">
      <t>ホゴ</t>
    </rPh>
    <phoneticPr fontId="2"/>
  </si>
  <si>
    <t>粗放的畜産</t>
    <rPh sb="0" eb="3">
      <t>ソホウテキ</t>
    </rPh>
    <rPh sb="3" eb="5">
      <t>チクサン</t>
    </rPh>
    <phoneticPr fontId="2"/>
  </si>
  <si>
    <t>堆きゅう肥の施肥等</t>
    <rPh sb="0" eb="1">
      <t>アクツ</t>
    </rPh>
    <rPh sb="4" eb="5">
      <t>ヒ</t>
    </rPh>
    <rPh sb="6" eb="8">
      <t>セヒ</t>
    </rPh>
    <rPh sb="8" eb="9">
      <t>トウ</t>
    </rPh>
    <phoneticPr fontId="2"/>
  </si>
  <si>
    <t>会議・研修会</t>
    <rPh sb="0" eb="2">
      <t>カイギ</t>
    </rPh>
    <rPh sb="3" eb="5">
      <t>ケンシュウ</t>
    </rPh>
    <rPh sb="5" eb="6">
      <t>カイ</t>
    </rPh>
    <phoneticPr fontId="2"/>
  </si>
  <si>
    <t>事務処理等</t>
    <rPh sb="0" eb="2">
      <t>ジム</t>
    </rPh>
    <rPh sb="2" eb="4">
      <t>ショリ</t>
    </rPh>
    <rPh sb="4" eb="5">
      <t>トウ</t>
    </rPh>
    <phoneticPr fontId="2"/>
  </si>
  <si>
    <t>４．金銭出納内訳</t>
    <rPh sb="2" eb="4">
      <t>キンセン</t>
    </rPh>
    <rPh sb="4" eb="6">
      <t>スイトウ</t>
    </rPh>
    <rPh sb="6" eb="8">
      <t>ウチワケ</t>
    </rPh>
    <phoneticPr fontId="2"/>
  </si>
  <si>
    <t>日当</t>
    <rPh sb="0" eb="2">
      <t>ニットウ</t>
    </rPh>
    <phoneticPr fontId="2"/>
  </si>
  <si>
    <t>委託費</t>
    <rPh sb="0" eb="2">
      <t>イタク</t>
    </rPh>
    <rPh sb="2" eb="3">
      <t>ヒ</t>
    </rPh>
    <phoneticPr fontId="2"/>
  </si>
  <si>
    <t>購入・リース</t>
    <rPh sb="0" eb="2">
      <t>コウニュウ</t>
    </rPh>
    <phoneticPr fontId="2"/>
  </si>
  <si>
    <t>合計：</t>
    <rPh sb="0" eb="2">
      <t>ゴウケイ</t>
    </rPh>
    <phoneticPr fontId="2"/>
  </si>
  <si>
    <t>日報Ｎｏ．</t>
    <rPh sb="0" eb="2">
      <t>ニッポウ</t>
    </rPh>
    <phoneticPr fontId="2"/>
  </si>
  <si>
    <t>５．備考</t>
    <rPh sb="2" eb="4">
      <t>ビコウ</t>
    </rPh>
    <phoneticPr fontId="2"/>
  </si>
  <si>
    <t>金　額</t>
    <rPh sb="0" eb="1">
      <t>キン</t>
    </rPh>
    <rPh sb="2" eb="3">
      <t>ガク</t>
    </rPh>
    <phoneticPr fontId="2"/>
  </si>
  <si>
    <t>氏　　名</t>
    <rPh sb="0" eb="1">
      <t>シ</t>
    </rPh>
    <rPh sb="3" eb="4">
      <t>ナ</t>
    </rPh>
    <phoneticPr fontId="2"/>
  </si>
  <si>
    <t>□</t>
    <phoneticPr fontId="2"/>
  </si>
  <si>
    <t>☑</t>
    <phoneticPr fontId="2"/>
  </si>
  <si>
    <t>組織名：</t>
    <rPh sb="0" eb="3">
      <t>ソシキメイ</t>
    </rPh>
    <phoneticPr fontId="2"/>
  </si>
  <si>
    <t>１）記入例を参考に入力してください。</t>
    <rPh sb="2" eb="4">
      <t>キニュウ</t>
    </rPh>
    <rPh sb="4" eb="5">
      <t>レイ</t>
    </rPh>
    <rPh sb="6" eb="8">
      <t>サンコウ</t>
    </rPh>
    <rPh sb="9" eb="11">
      <t>ニュウリョク</t>
    </rPh>
    <phoneticPr fontId="2"/>
  </si>
  <si>
    <t>２）出納簿の情報が、「③交付金使用実績総括表」に自動入力されます。</t>
    <rPh sb="2" eb="5">
      <t>スイトウボ</t>
    </rPh>
    <rPh sb="6" eb="8">
      <t>ジョウホウ</t>
    </rPh>
    <rPh sb="24" eb="26">
      <t>ジドウ</t>
    </rPh>
    <rPh sb="26" eb="28">
      <t>ニュウリョク</t>
    </rPh>
    <phoneticPr fontId="2"/>
  </si>
  <si>
    <t>３）個人配分のある協定は、「③交付金使用実績総括表」のセルＯ２６に</t>
    <rPh sb="2" eb="4">
      <t>コジン</t>
    </rPh>
    <rPh sb="4" eb="6">
      <t>ハイブン</t>
    </rPh>
    <rPh sb="9" eb="11">
      <t>キョウテイ</t>
    </rPh>
    <phoneticPr fontId="2"/>
  </si>
  <si>
    <t>Ａさん　ほか９人</t>
    <rPh sb="7" eb="8">
      <t>ニン</t>
    </rPh>
    <phoneticPr fontId="2"/>
  </si>
  <si>
    <t>役員手当</t>
    <rPh sb="0" eb="2">
      <t>ヤクイン</t>
    </rPh>
    <rPh sb="2" eb="4">
      <t>テアテ</t>
    </rPh>
    <phoneticPr fontId="2"/>
  </si>
  <si>
    <t>本体交付金</t>
    <rPh sb="0" eb="2">
      <t>ホンタイ</t>
    </rPh>
    <rPh sb="2" eb="5">
      <t>コウフキン</t>
    </rPh>
    <phoneticPr fontId="2"/>
  </si>
  <si>
    <t>個人配分</t>
    <rPh sb="0" eb="2">
      <t>コジン</t>
    </rPh>
    <rPh sb="2" eb="4">
      <t>ハイブン</t>
    </rPh>
    <phoneticPr fontId="2"/>
  </si>
  <si>
    <t>Ｃさん、Ｄさん</t>
    <phoneticPr fontId="2"/>
  </si>
  <si>
    <t>スマート農業加算　交付金</t>
    <rPh sb="4" eb="6">
      <t>ノウギョウ</t>
    </rPh>
    <rPh sb="6" eb="8">
      <t>カサン</t>
    </rPh>
    <rPh sb="9" eb="12">
      <t>コウフキン</t>
    </rPh>
    <phoneticPr fontId="2"/>
  </si>
  <si>
    <t>イノシシ柵補修　材料費</t>
    <rPh sb="4" eb="5">
      <t>サク</t>
    </rPh>
    <rPh sb="5" eb="7">
      <t>ホシュウ</t>
    </rPh>
    <rPh sb="8" eb="11">
      <t>ザイリョウヒ</t>
    </rPh>
    <phoneticPr fontId="2"/>
  </si>
  <si>
    <t>○×会社</t>
    <rPh sb="2" eb="4">
      <t>カイシャ</t>
    </rPh>
    <phoneticPr fontId="2"/>
  </si>
  <si>
    <t>ホームセンター○○</t>
    <phoneticPr fontId="2"/>
  </si>
  <si>
    <t>Ｂさん　ほか２人</t>
    <rPh sb="7" eb="8">
      <t>ニン</t>
    </rPh>
    <phoneticPr fontId="2"/>
  </si>
  <si>
    <t>預金利子</t>
    <rPh sb="0" eb="2">
      <t>ヨキン</t>
    </rPh>
    <rPh sb="2" eb="4">
      <t>リシ</t>
    </rPh>
    <phoneticPr fontId="2"/>
  </si>
  <si>
    <t>通帳利子</t>
    <rPh sb="0" eb="2">
      <t>ツウチョウ</t>
    </rPh>
    <rPh sb="2" eb="4">
      <t>リシ</t>
    </rPh>
    <phoneticPr fontId="2"/>
  </si>
  <si>
    <t>返還金</t>
    <rPh sb="0" eb="3">
      <t>ヘンカンキン</t>
    </rPh>
    <phoneticPr fontId="2"/>
  </si>
  <si>
    <t>積立金（草刈り機購入のため）</t>
    <rPh sb="0" eb="2">
      <t>ツミタテ</t>
    </rPh>
    <rPh sb="2" eb="3">
      <t>キン</t>
    </rPh>
    <rPh sb="4" eb="6">
      <t>クサカ</t>
    </rPh>
    <rPh sb="7" eb="8">
      <t>キ</t>
    </rPh>
    <rPh sb="8" eb="10">
      <t>コウニュウ</t>
    </rPh>
    <phoneticPr fontId="2"/>
  </si>
  <si>
    <t>積立金へ</t>
    <rPh sb="0" eb="2">
      <t>ツミタテ</t>
    </rPh>
    <rPh sb="2" eb="3">
      <t>キン</t>
    </rPh>
    <phoneticPr fontId="2"/>
  </si>
  <si>
    <t>スマート農業加算 積立金へ</t>
    <rPh sb="4" eb="6">
      <t>ノウギョウ</t>
    </rPh>
    <rPh sb="6" eb="8">
      <t>カサン</t>
    </rPh>
    <rPh sb="9" eb="11">
      <t>ツミタテ</t>
    </rPh>
    <rPh sb="11" eb="12">
      <t>キン</t>
    </rPh>
    <phoneticPr fontId="2"/>
  </si>
  <si>
    <t>水路・農道、草刈り・清掃作業</t>
    <rPh sb="0" eb="2">
      <t>スイロ</t>
    </rPh>
    <rPh sb="3" eb="5">
      <t>ノウドウ</t>
    </rPh>
    <rPh sb="6" eb="8">
      <t>クサカ</t>
    </rPh>
    <rPh sb="10" eb="12">
      <t>セイソウ</t>
    </rPh>
    <rPh sb="12" eb="14">
      <t>サギョウ</t>
    </rPh>
    <phoneticPr fontId="2"/>
  </si>
  <si>
    <t>加算_積立金（ドローン購入のため）</t>
    <rPh sb="0" eb="2">
      <t>カサン</t>
    </rPh>
    <rPh sb="3" eb="5">
      <t>ツミタテ</t>
    </rPh>
    <rPh sb="5" eb="6">
      <t>キン</t>
    </rPh>
    <rPh sb="11" eb="13">
      <t>コウニュウ</t>
    </rPh>
    <phoneticPr fontId="2"/>
  </si>
  <si>
    <t>加算_ドローン防除委託費</t>
    <rPh sb="0" eb="2">
      <t>カサン</t>
    </rPh>
    <rPh sb="7" eb="9">
      <t>ボウジョ</t>
    </rPh>
    <rPh sb="9" eb="11">
      <t>イタク</t>
    </rPh>
    <rPh sb="11" eb="12">
      <t>ヒ</t>
    </rPh>
    <phoneticPr fontId="2"/>
  </si>
  <si>
    <t>０円になるよう繰越してください</t>
    <rPh sb="1" eb="2">
      <t>エン</t>
    </rPh>
    <rPh sb="7" eb="9">
      <t>クリコシ</t>
    </rPh>
    <phoneticPr fontId="2"/>
  </si>
  <si>
    <t>加算_次年度繰越_スマート農業加算分</t>
    <rPh sb="0" eb="2">
      <t>カサン</t>
    </rPh>
    <rPh sb="3" eb="6">
      <t>ジネンド</t>
    </rPh>
    <rPh sb="6" eb="8">
      <t>クリコシ</t>
    </rPh>
    <rPh sb="13" eb="15">
      <t>ノウギョウ</t>
    </rPh>
    <rPh sb="15" eb="17">
      <t>カサン</t>
    </rPh>
    <rPh sb="17" eb="18">
      <t>ブン</t>
    </rPh>
    <phoneticPr fontId="2"/>
  </si>
  <si>
    <t>次年度繰越_本体交付金</t>
    <rPh sb="0" eb="3">
      <t>ジネンド</t>
    </rPh>
    <rPh sb="3" eb="5">
      <t>クリコシ</t>
    </rPh>
    <rPh sb="6" eb="8">
      <t>ホンタイ</t>
    </rPh>
    <rPh sb="8" eb="11">
      <t>コウフキン</t>
    </rPh>
    <phoneticPr fontId="2"/>
  </si>
  <si>
    <t>■
□
□</t>
    <phoneticPr fontId="2"/>
  </si>
  <si>
    <r>
      <rPr>
        <sz val="11"/>
        <color rgb="FFFF0000"/>
        <rFont val="ＭＳ Ｐゴシック"/>
        <family val="3"/>
        <charset val="128"/>
      </rPr>
      <t>毎年度，計画策定のため，または策定後は進捗管理のため，協定で話し合いをしてください。</t>
    </r>
    <r>
      <rPr>
        <sz val="11"/>
        <color indexed="8"/>
        <rFont val="ＭＳ Ｐゴシック"/>
        <family val="3"/>
        <charset val="128"/>
      </rPr>
      <t xml:space="preserve">
</t>
    </r>
    <rPh sb="0" eb="3">
      <t>マイネンド</t>
    </rPh>
    <rPh sb="4" eb="6">
      <t>ケイカク</t>
    </rPh>
    <rPh sb="6" eb="8">
      <t>サクテイ</t>
    </rPh>
    <rPh sb="15" eb="17">
      <t>サクテイ</t>
    </rPh>
    <rPh sb="17" eb="18">
      <t>ゴ</t>
    </rPh>
    <rPh sb="19" eb="21">
      <t>シンチョク</t>
    </rPh>
    <rPh sb="21" eb="23">
      <t>カンリ</t>
    </rPh>
    <rPh sb="27" eb="29">
      <t>キョウテイ</t>
    </rPh>
    <rPh sb="30" eb="31">
      <t>ハナ</t>
    </rPh>
    <rPh sb="32" eb="33">
      <t>ア</t>
    </rPh>
    <phoneticPr fontId="2"/>
  </si>
  <si>
    <t>整理Noは、３月上旬ごろ、各協定に郵送する様式第５号に記載の番号を転記してください。</t>
    <rPh sb="0" eb="2">
      <t>セイリ</t>
    </rPh>
    <rPh sb="7" eb="8">
      <t>ガツ</t>
    </rPh>
    <rPh sb="8" eb="10">
      <t>ジョウジュン</t>
    </rPh>
    <rPh sb="13" eb="14">
      <t>カク</t>
    </rPh>
    <rPh sb="14" eb="16">
      <t>キョウテイ</t>
    </rPh>
    <rPh sb="17" eb="19">
      <t>ユウソウ</t>
    </rPh>
    <rPh sb="21" eb="23">
      <t>ヨウシキ</t>
    </rPh>
    <rPh sb="23" eb="24">
      <t>ダイ</t>
    </rPh>
    <rPh sb="25" eb="26">
      <t>ゴウ</t>
    </rPh>
    <rPh sb="27" eb="29">
      <t>キサイ</t>
    </rPh>
    <rPh sb="30" eb="32">
      <t>バンゴウ</t>
    </rPh>
    <rPh sb="33" eb="35">
      <t>テンキ</t>
    </rPh>
    <phoneticPr fontId="2"/>
  </si>
  <si>
    <t>④</t>
    <phoneticPr fontId="2"/>
  </si>
  <si>
    <t>５．該当協定は「④体制整備単価・加算措置報告書」に記入してください。</t>
    <rPh sb="2" eb="4">
      <t>ガイトウ</t>
    </rPh>
    <rPh sb="4" eb="6">
      <t>キョウテイ</t>
    </rPh>
    <rPh sb="9" eb="11">
      <t>タイセイ</t>
    </rPh>
    <rPh sb="11" eb="13">
      <t>セイビ</t>
    </rPh>
    <rPh sb="13" eb="15">
      <t>タンカ</t>
    </rPh>
    <rPh sb="16" eb="18">
      <t>カサン</t>
    </rPh>
    <rPh sb="18" eb="20">
      <t>ソチ</t>
    </rPh>
    <rPh sb="20" eb="23">
      <t>ホウコクショ</t>
    </rPh>
    <rPh sb="25" eb="27">
      <t>キニュウ</t>
    </rPh>
    <phoneticPr fontId="2"/>
  </si>
  <si>
    <t>・「②事業実績」および「④体制整備単価・加算措置報告書」に記載された</t>
    <rPh sb="3" eb="5">
      <t>ジギョウ</t>
    </rPh>
    <rPh sb="5" eb="7">
      <t>ジッセキ</t>
    </rPh>
    <rPh sb="13" eb="15">
      <t>タイセイ</t>
    </rPh>
    <rPh sb="15" eb="17">
      <t>セイビ</t>
    </rPh>
    <rPh sb="17" eb="19">
      <t>タンカ</t>
    </rPh>
    <rPh sb="20" eb="22">
      <t>カサン</t>
    </rPh>
    <rPh sb="22" eb="24">
      <t>ソチ</t>
    </rPh>
    <rPh sb="24" eb="27">
      <t>ホウコクショ</t>
    </rPh>
    <rPh sb="29" eb="31">
      <t>キサイ</t>
    </rPh>
    <phoneticPr fontId="2"/>
  </si>
  <si>
    <t>　取組を中心に、作業日報を作成・提出してください。</t>
    <rPh sb="1" eb="3">
      <t>トリクミ</t>
    </rPh>
    <rPh sb="4" eb="6">
      <t>チュウシン</t>
    </rPh>
    <rPh sb="8" eb="10">
      <t>サギョウ</t>
    </rPh>
    <rPh sb="10" eb="12">
      <t>ニッポウ</t>
    </rPh>
    <rPh sb="13" eb="15">
      <t>サクセイ</t>
    </rPh>
    <rPh sb="16" eb="18">
      <t>テイシュツ</t>
    </rPh>
    <phoneticPr fontId="2"/>
  </si>
  <si>
    <t>⑤超急傾斜農地保全管理加算に対する経費</t>
    <rPh sb="1" eb="2">
      <t>チョウ</t>
    </rPh>
    <rPh sb="2" eb="5">
      <t>キュウケイシャ</t>
    </rPh>
    <rPh sb="5" eb="7">
      <t>ノウチ</t>
    </rPh>
    <rPh sb="7" eb="9">
      <t>ホゼン</t>
    </rPh>
    <rPh sb="9" eb="11">
      <t>カンリ</t>
    </rPh>
    <rPh sb="11" eb="13">
      <t>カサン</t>
    </rPh>
    <rPh sb="14" eb="15">
      <t>タイ</t>
    </rPh>
    <phoneticPr fontId="2"/>
  </si>
  <si>
    <t>３．参加者および日当等支出額</t>
    <rPh sb="2" eb="5">
      <t>サンカシャ</t>
    </rPh>
    <rPh sb="8" eb="10">
      <t>ニットウ</t>
    </rPh>
    <rPh sb="10" eb="11">
      <t>トウ</t>
    </rPh>
    <rPh sb="11" eb="13">
      <t>シシュツ</t>
    </rPh>
    <rPh sb="13" eb="14">
      <t>ガク</t>
    </rPh>
    <phoneticPr fontId="2"/>
  </si>
  <si>
    <t>具体内容</t>
    <rPh sb="0" eb="2">
      <t>グタイ</t>
    </rPh>
    <rPh sb="2" eb="4">
      <t>ナイヨウ</t>
    </rPh>
    <phoneticPr fontId="2"/>
  </si>
  <si>
    <t>２．活動内容
（☑をしてください）</t>
    <rPh sb="2" eb="4">
      <t>カツドウ</t>
    </rPh>
    <rPh sb="4" eb="6">
      <t>ナイヨウ</t>
    </rPh>
    <phoneticPr fontId="2"/>
  </si>
  <si>
    <t>より，その実績を報告します。</t>
    <rPh sb="5" eb="7">
      <t>ジッセキ</t>
    </rPh>
    <rPh sb="8" eb="10">
      <t>ホウコク</t>
    </rPh>
    <phoneticPr fontId="2"/>
  </si>
  <si>
    <r>
      <rPr>
        <sz val="11"/>
        <color rgb="FFFF0000"/>
        <rFont val="ＭＳ Ｐゴシック"/>
        <family val="3"/>
        <charset val="128"/>
      </rPr>
      <t>毎年度，計画策定のため，または策定後は進捗管理のため，協定で話し合いをしてください。</t>
    </r>
    <r>
      <rPr>
        <sz val="11"/>
        <color indexed="8"/>
        <rFont val="ＭＳ Ｐゴシック"/>
        <family val="3"/>
        <charset val="128"/>
      </rPr>
      <t xml:space="preserve">
例①　●月●日，総会終了後，計画策定のための会議を行った。現協定の課題を挙げ，広域化で解決するための取組を話し合った。
例②　５～１０年後を見越した役員体制と、その選出方法、人材育成方法を議論した。</t>
    </r>
    <rPh sb="0" eb="3">
      <t>マイネンド</t>
    </rPh>
    <rPh sb="4" eb="6">
      <t>ケイカク</t>
    </rPh>
    <rPh sb="6" eb="8">
      <t>サクテイ</t>
    </rPh>
    <rPh sb="15" eb="17">
      <t>サクテイ</t>
    </rPh>
    <rPh sb="17" eb="18">
      <t>ゴ</t>
    </rPh>
    <rPh sb="19" eb="21">
      <t>シンチョク</t>
    </rPh>
    <rPh sb="21" eb="23">
      <t>カンリ</t>
    </rPh>
    <rPh sb="27" eb="29">
      <t>キョウテイ</t>
    </rPh>
    <rPh sb="30" eb="31">
      <t>ハナ</t>
    </rPh>
    <rPh sb="32" eb="33">
      <t>ア</t>
    </rPh>
    <rPh sb="43" eb="44">
      <t>レイ</t>
    </rPh>
    <rPh sb="47" eb="48">
      <t>ガツ</t>
    </rPh>
    <rPh sb="49" eb="50">
      <t>ニチ</t>
    </rPh>
    <rPh sb="51" eb="53">
      <t>ソウカイ</t>
    </rPh>
    <rPh sb="53" eb="56">
      <t>シュウリョウゴ</t>
    </rPh>
    <rPh sb="57" eb="59">
      <t>ケイカク</t>
    </rPh>
    <rPh sb="59" eb="61">
      <t>サクテイ</t>
    </rPh>
    <rPh sb="65" eb="67">
      <t>カイギ</t>
    </rPh>
    <rPh sb="68" eb="69">
      <t>オコナ</t>
    </rPh>
    <rPh sb="72" eb="73">
      <t>ゲン</t>
    </rPh>
    <rPh sb="73" eb="75">
      <t>キョウテイ</t>
    </rPh>
    <rPh sb="76" eb="78">
      <t>カダイ</t>
    </rPh>
    <rPh sb="79" eb="80">
      <t>ア</t>
    </rPh>
    <rPh sb="82" eb="85">
      <t>コウイキカ</t>
    </rPh>
    <rPh sb="86" eb="88">
      <t>カイケツ</t>
    </rPh>
    <rPh sb="93" eb="95">
      <t>トリクミ</t>
    </rPh>
    <rPh sb="96" eb="97">
      <t>ハナ</t>
    </rPh>
    <rPh sb="98" eb="99">
      <t>ア</t>
    </rPh>
    <rPh sb="103" eb="104">
      <t>レイ</t>
    </rPh>
    <phoneticPr fontId="2"/>
  </si>
  <si>
    <t>⑩個人配分      　　</t>
    <phoneticPr fontId="2"/>
  </si>
  <si>
    <t>（配分割合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</si>
</sst>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quot;円&quot;"/>
    <numFmt numFmtId="177" formatCode="[DBNum3][$-411]0"/>
    <numFmt numFmtId="178" formatCode="[$-411]ge\.m\.d;@"/>
    <numFmt numFmtId="179" formatCode="#,##0_);[Red]\(#,##0\)"/>
    <numFmt numFmtId="180" formatCode="[$-411]ggge&quot;年度中山間地域等直接支払交付金実績報告書&quot;"/>
    <numFmt numFmtId="181" formatCode="&quot;三次産農指令第&quot;0_ &quot;号&quot;"/>
    <numFmt numFmtId="182" formatCode="[$-411]ggge&quot;年&quot;m&quot;月&quot;d&quot;日付け&quot;"/>
    <numFmt numFmtId="183" formatCode="#,##0&quot;　円&quot;"/>
    <numFmt numFmtId="184" formatCode="&quot;令和&quot;#,##0"/>
    <numFmt numFmtId="185" formatCode="&quot;令和&quot;#,##0&quot;年4月1日&quot;"/>
    <numFmt numFmtId="186" formatCode="&quot;令和&quot;#,##0&quot;年3月31日&quot;"/>
    <numFmt numFmtId="187" formatCode="&quot;令和&quot;#,##0&quot;年3月31日 &quot;"/>
    <numFmt numFmtId="188" formatCode="&quot;令和&quot;#,##0&quot;年度　中山間地域等&quot;"/>
    <numFmt numFmtId="189" formatCode="&quot;令和&quot;#,##0&quot;年度&quot;"/>
    <numFmt numFmtId="190" formatCode="&quot;令和&quot;#,##0&quot;年　　月　　　日&quot;"/>
    <numFmt numFmtId="191" formatCode="&quot;令&quot;&quot;和&quot;#,##0&quot;年&quot;&quot;度&quot;"/>
    <numFmt numFmtId="192" formatCode="0_ "/>
  </numFmts>
  <fonts count="3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b/>
      <sz val="14"/>
      <name val="ＭＳ 明朝"/>
      <family val="1"/>
      <charset val="128"/>
    </font>
    <font>
      <b/>
      <sz val="12"/>
      <name val="ＭＳ 明朝"/>
      <family val="1"/>
      <charset val="128"/>
    </font>
    <font>
      <b/>
      <sz val="14"/>
      <name val="ＭＳ ゴシック"/>
      <family val="3"/>
      <charset val="128"/>
    </font>
    <font>
      <sz val="12"/>
      <name val="メイリオ"/>
      <family val="3"/>
      <charset val="128"/>
    </font>
    <font>
      <b/>
      <sz val="14"/>
      <name val="メイリオ"/>
      <family val="3"/>
      <charset val="128"/>
    </font>
    <font>
      <sz val="11"/>
      <name val="メイリオ"/>
      <family val="3"/>
      <charset val="128"/>
    </font>
    <font>
      <sz val="6"/>
      <name val="ＭＳ ゴシック"/>
      <family val="3"/>
      <charset val="128"/>
    </font>
    <font>
      <sz val="10"/>
      <name val="HG丸ｺﾞｼｯｸM-PRO"/>
      <family val="3"/>
      <charset val="128"/>
    </font>
    <font>
      <sz val="10"/>
      <name val="メイリオ"/>
      <family val="3"/>
      <charset val="128"/>
    </font>
    <font>
      <sz val="12"/>
      <name val="ＭＳ Ｐ明朝"/>
      <family val="1"/>
      <charset val="128"/>
    </font>
    <font>
      <sz val="10"/>
      <color indexed="8"/>
      <name val="ＭＳ Ｐゴシック"/>
      <family val="3"/>
      <charset val="128"/>
    </font>
    <font>
      <sz val="11"/>
      <color indexed="8"/>
      <name val="ＭＳ Ｐゴシック"/>
      <family val="3"/>
      <charset val="128"/>
    </font>
    <font>
      <b/>
      <sz val="11"/>
      <color indexed="8"/>
      <name val="ＭＳ Ｐゴシック"/>
      <family val="3"/>
      <charset val="128"/>
    </font>
    <font>
      <b/>
      <sz val="14"/>
      <color indexed="8"/>
      <name val="ＭＳ Ｐゴシック"/>
      <family val="3"/>
      <charset val="128"/>
    </font>
    <font>
      <b/>
      <sz val="14"/>
      <name val="ＭＳ Ｐ明朝"/>
      <family val="1"/>
      <charset val="128"/>
    </font>
    <font>
      <b/>
      <sz val="16"/>
      <name val="ＭＳ Ｐ明朝"/>
      <family val="1"/>
      <charset val="128"/>
    </font>
    <font>
      <sz val="11"/>
      <color theme="1"/>
      <name val="ＭＳ Ｐゴシック"/>
      <family val="3"/>
      <charset val="128"/>
    </font>
    <font>
      <b/>
      <sz val="14"/>
      <name val="ＭＳ Ｐゴシック"/>
      <family val="3"/>
      <charset val="128"/>
    </font>
    <font>
      <sz val="12"/>
      <name val="BIZ UDゴシック"/>
      <family val="3"/>
      <charset val="128"/>
    </font>
    <font>
      <sz val="11"/>
      <name val="BIZ UDゴシック"/>
      <family val="3"/>
      <charset val="128"/>
    </font>
    <font>
      <b/>
      <sz val="14"/>
      <color indexed="8"/>
      <name val="BIZ UDゴシック"/>
      <family val="3"/>
      <charset val="128"/>
    </font>
    <font>
      <sz val="14"/>
      <name val="BIZ UDゴシック"/>
      <family val="3"/>
      <charset val="128"/>
    </font>
    <font>
      <sz val="16"/>
      <name val="BIZ UDゴシック"/>
      <family val="3"/>
      <charset val="128"/>
    </font>
    <font>
      <sz val="12"/>
      <name val="ＭＳ ゴシック"/>
      <family val="3"/>
      <charset val="128"/>
    </font>
    <font>
      <b/>
      <sz val="11"/>
      <color rgb="FFFF0000"/>
      <name val="ＭＳ Ｐゴシック"/>
      <family val="3"/>
      <charset val="128"/>
    </font>
    <font>
      <sz val="11"/>
      <color rgb="FFFF0000"/>
      <name val="ＭＳ Ｐゴシック"/>
      <family val="3"/>
      <charset val="128"/>
    </font>
    <font>
      <sz val="14"/>
      <color rgb="FFFF0000"/>
      <name val="BIZ UDゴシック"/>
      <family val="3"/>
      <charset val="128"/>
    </font>
    <font>
      <sz val="12"/>
      <color rgb="FFFF0000"/>
      <name val="BIZ UD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diagonalDown="1">
      <left style="double">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diagonalDown="1">
      <left style="double">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double">
        <color indexed="64"/>
      </left>
      <right style="thin">
        <color indexed="64"/>
      </right>
      <top style="thin">
        <color indexed="64"/>
      </top>
      <bottom style="thin">
        <color indexed="64"/>
      </bottom>
      <diagonal style="thin">
        <color indexed="64"/>
      </diagonal>
    </border>
    <border>
      <left/>
      <right/>
      <top/>
      <bottom style="double">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38" fontId="1" fillId="0" borderId="0" applyFont="0" applyFill="0" applyBorder="0" applyAlignment="0" applyProtection="0"/>
    <xf numFmtId="0" fontId="1" fillId="0" borderId="0">
      <alignment vertical="center"/>
    </xf>
    <xf numFmtId="0" fontId="1" fillId="0" borderId="0"/>
    <xf numFmtId="0" fontId="15" fillId="0" borderId="0">
      <alignment vertical="center"/>
    </xf>
  </cellStyleXfs>
  <cellXfs count="301">
    <xf numFmtId="0" fontId="0" fillId="0" borderId="0" xfId="0"/>
    <xf numFmtId="0" fontId="3" fillId="0" borderId="0" xfId="0" applyFont="1"/>
    <xf numFmtId="0" fontId="4" fillId="0" borderId="0" xfId="0" applyFont="1"/>
    <xf numFmtId="0" fontId="4" fillId="0" borderId="1" xfId="0" applyFont="1" applyBorder="1" applyAlignment="1">
      <alignment horizontal="center" vertical="center"/>
    </xf>
    <xf numFmtId="0" fontId="4" fillId="0" borderId="3" xfId="0" applyFont="1" applyBorder="1"/>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7" fillId="0" borderId="0" xfId="0" applyFont="1" applyAlignment="1">
      <alignment horizontal="right"/>
    </xf>
    <xf numFmtId="0" fontId="7" fillId="0" borderId="0" xfId="0" applyFont="1" applyAlignment="1">
      <alignment horizontal="right" vertical="center"/>
    </xf>
    <xf numFmtId="0" fontId="8" fillId="0" borderId="0" xfId="2" applyFont="1" applyFill="1">
      <alignment vertical="center"/>
    </xf>
    <xf numFmtId="0" fontId="9" fillId="0" borderId="0" xfId="2" applyFont="1" applyFill="1" applyBorder="1" applyAlignment="1">
      <alignment horizontal="left" vertical="center"/>
    </xf>
    <xf numFmtId="0" fontId="13" fillId="0" borderId="0" xfId="3" applyFont="1" applyFill="1"/>
    <xf numFmtId="0" fontId="10" fillId="2" borderId="20" xfId="3" applyFont="1" applyFill="1" applyBorder="1" applyAlignment="1">
      <alignment horizontal="center" vertical="center"/>
    </xf>
    <xf numFmtId="0" fontId="10" fillId="2" borderId="20" xfId="3"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3" fillId="2" borderId="21" xfId="3" applyFont="1" applyFill="1" applyBorder="1" applyAlignment="1">
      <alignment horizontal="center" vertical="center" wrapText="1"/>
    </xf>
    <xf numFmtId="0" fontId="10" fillId="2" borderId="28" xfId="3" applyFont="1" applyFill="1" applyBorder="1" applyAlignment="1">
      <alignment horizontal="center" vertical="center" wrapText="1" shrinkToFit="1"/>
    </xf>
    <xf numFmtId="0" fontId="10" fillId="2" borderId="16" xfId="3" applyFont="1" applyFill="1" applyBorder="1" applyAlignment="1">
      <alignment horizontal="center" vertical="center" wrapText="1"/>
    </xf>
    <xf numFmtId="0" fontId="0" fillId="0" borderId="0" xfId="0" applyAlignment="1">
      <alignment shrinkToFit="1"/>
    </xf>
    <xf numFmtId="0" fontId="5" fillId="0" borderId="0" xfId="0" applyFont="1" applyAlignment="1"/>
    <xf numFmtId="0" fontId="14" fillId="0" borderId="0" xfId="0" applyNumberFormat="1" applyFont="1" applyAlignment="1">
      <alignment vertical="center"/>
    </xf>
    <xf numFmtId="0" fontId="14" fillId="0" borderId="0" xfId="0" applyNumberFormat="1" applyFont="1" applyAlignment="1">
      <alignment horizontal="right" vertical="center"/>
    </xf>
    <xf numFmtId="0" fontId="14" fillId="0" borderId="0" xfId="0" applyNumberFormat="1" applyFont="1" applyAlignment="1">
      <alignment horizontal="justify" vertical="center"/>
    </xf>
    <xf numFmtId="0" fontId="14" fillId="0" borderId="46" xfId="0" applyNumberFormat="1" applyFont="1" applyBorder="1" applyAlignment="1">
      <alignment horizontal="right" vertical="center" wrapText="1"/>
    </xf>
    <xf numFmtId="0" fontId="14" fillId="0" borderId="47" xfId="0" applyNumberFormat="1" applyFont="1" applyBorder="1" applyAlignment="1">
      <alignment horizontal="right" vertical="center" wrapText="1"/>
    </xf>
    <xf numFmtId="0" fontId="14" fillId="0" borderId="3" xfId="0" applyNumberFormat="1" applyFont="1" applyBorder="1" applyAlignment="1">
      <alignment horizontal="center" vertical="center" wrapText="1"/>
    </xf>
    <xf numFmtId="38" fontId="14" fillId="0" borderId="1" xfId="1" applyFont="1" applyBorder="1" applyAlignment="1">
      <alignment horizontal="right" vertical="center" wrapText="1"/>
    </xf>
    <xf numFmtId="0" fontId="14" fillId="0" borderId="0" xfId="0" applyNumberFormat="1" applyFont="1" applyAlignment="1">
      <alignment horizontal="center" vertical="center"/>
    </xf>
    <xf numFmtId="0" fontId="14" fillId="0" borderId="1" xfId="0" applyNumberFormat="1" applyFont="1" applyBorder="1" applyAlignment="1">
      <alignment horizontal="center" vertical="center" wrapText="1"/>
    </xf>
    <xf numFmtId="38" fontId="14" fillId="0" borderId="3" xfId="1" applyFont="1" applyBorder="1" applyAlignment="1">
      <alignment horizontal="right" vertical="center" wrapText="1"/>
    </xf>
    <xf numFmtId="0" fontId="14" fillId="0" borderId="3" xfId="0" applyNumberFormat="1" applyFont="1" applyBorder="1" applyAlignment="1">
      <alignment horizontal="right" vertical="center" wrapText="1"/>
    </xf>
    <xf numFmtId="0" fontId="15" fillId="5" borderId="0" xfId="4" applyFont="1" applyFill="1" applyAlignment="1">
      <alignment vertical="center" shrinkToFit="1"/>
    </xf>
    <xf numFmtId="0" fontId="16" fillId="5" borderId="0" xfId="4" applyFont="1" applyFill="1" applyBorder="1" applyAlignment="1">
      <alignment vertical="center" wrapText="1" shrinkToFit="1"/>
    </xf>
    <xf numFmtId="0" fontId="15" fillId="5" borderId="0" xfId="4" applyFont="1" applyFill="1" applyBorder="1" applyAlignment="1">
      <alignment vertical="center" shrinkToFit="1"/>
    </xf>
    <xf numFmtId="0" fontId="17" fillId="5" borderId="0" xfId="4" applyFont="1" applyFill="1" applyAlignment="1">
      <alignment horizontal="left" vertical="center" shrinkToFit="1"/>
    </xf>
    <xf numFmtId="0" fontId="16" fillId="5" borderId="0" xfId="4" applyFont="1" applyFill="1" applyAlignment="1">
      <alignment vertical="center" shrinkToFit="1"/>
    </xf>
    <xf numFmtId="0" fontId="17" fillId="5" borderId="0" xfId="4" applyFont="1" applyFill="1" applyBorder="1" applyAlignment="1">
      <alignment horizontal="left" vertical="top" wrapText="1" shrinkToFit="1"/>
    </xf>
    <xf numFmtId="0" fontId="18" fillId="5" borderId="0" xfId="4" applyFont="1" applyFill="1" applyBorder="1" applyAlignment="1">
      <alignment vertical="center" shrinkToFit="1"/>
    </xf>
    <xf numFmtId="0" fontId="19" fillId="0" borderId="0" xfId="0" applyNumberFormat="1" applyFont="1" applyAlignment="1">
      <alignment vertical="center"/>
    </xf>
    <xf numFmtId="0" fontId="14" fillId="0" borderId="0" xfId="0" applyNumberFormat="1" applyFont="1" applyAlignment="1">
      <alignment horizontal="center" vertical="distributed"/>
    </xf>
    <xf numFmtId="184" fontId="5" fillId="3" borderId="0" xfId="0" applyNumberFormat="1" applyFont="1" applyFill="1" applyAlignment="1"/>
    <xf numFmtId="0" fontId="4" fillId="0" borderId="0" xfId="0" applyFont="1" applyAlignment="1">
      <alignment shrinkToFit="1"/>
    </xf>
    <xf numFmtId="0" fontId="14" fillId="3" borderId="0" xfId="0" applyNumberFormat="1" applyFont="1" applyFill="1" applyAlignment="1">
      <alignment horizontal="left" vertical="center"/>
    </xf>
    <xf numFmtId="0" fontId="0" fillId="0" borderId="14" xfId="0" applyBorder="1"/>
    <xf numFmtId="0" fontId="0" fillId="0" borderId="15" xfId="0" applyBorder="1"/>
    <xf numFmtId="0" fontId="0" fillId="0" borderId="16" xfId="0" applyBorder="1"/>
    <xf numFmtId="0" fontId="0" fillId="0" borderId="5" xfId="0" applyBorder="1"/>
    <xf numFmtId="0" fontId="0" fillId="0" borderId="0" xfId="0" applyBorder="1"/>
    <xf numFmtId="0" fontId="0" fillId="0" borderId="6" xfId="0" applyBorder="1"/>
    <xf numFmtId="0" fontId="0" fillId="0" borderId="7" xfId="0" applyBorder="1"/>
    <xf numFmtId="0" fontId="0" fillId="0" borderId="52" xfId="0" applyBorder="1"/>
    <xf numFmtId="0" fontId="0" fillId="0" borderId="8" xfId="0" applyBorder="1"/>
    <xf numFmtId="0" fontId="10" fillId="2" borderId="54" xfId="3" applyFont="1" applyFill="1" applyBorder="1" applyAlignment="1">
      <alignment horizontal="center" vertical="center" wrapText="1"/>
    </xf>
    <xf numFmtId="1" fontId="4" fillId="3" borderId="2" xfId="0" applyNumberFormat="1" applyFont="1" applyFill="1" applyBorder="1" applyAlignment="1">
      <alignment vertical="center" wrapText="1"/>
    </xf>
    <xf numFmtId="191" fontId="9" fillId="0" borderId="0" xfId="2" applyNumberFormat="1" applyFont="1" applyFill="1" applyBorder="1" applyAlignment="1">
      <alignment horizontal="right" vertical="center"/>
    </xf>
    <xf numFmtId="0" fontId="22" fillId="0" borderId="0" xfId="0" applyFont="1"/>
    <xf numFmtId="0" fontId="4" fillId="0" borderId="0" xfId="0" applyFont="1" applyAlignment="1">
      <alignment horizontal="center" shrinkToFit="1"/>
    </xf>
    <xf numFmtId="177" fontId="4" fillId="0" borderId="0" xfId="0" applyNumberFormat="1" applyFont="1" applyAlignment="1">
      <alignment shrinkToFit="1"/>
    </xf>
    <xf numFmtId="0" fontId="4" fillId="0" borderId="2" xfId="0" applyFont="1" applyBorder="1" applyAlignment="1">
      <alignment vertical="center" wrapText="1"/>
    </xf>
    <xf numFmtId="0" fontId="13" fillId="2" borderId="20" xfId="3" applyFont="1" applyFill="1" applyBorder="1" applyAlignment="1">
      <alignment horizontal="center" vertical="center" wrapText="1"/>
    </xf>
    <xf numFmtId="0" fontId="13" fillId="2" borderId="22" xfId="3" applyFont="1" applyFill="1" applyBorder="1" applyAlignment="1">
      <alignment horizontal="center" vertical="center" wrapText="1"/>
    </xf>
    <xf numFmtId="178" fontId="0" fillId="0" borderId="23" xfId="0" applyNumberFormat="1" applyBorder="1" applyAlignment="1">
      <alignment horizontal="center" vertical="center"/>
    </xf>
    <xf numFmtId="0" fontId="0" fillId="4" borderId="1" xfId="0" applyFill="1" applyBorder="1" applyAlignment="1">
      <alignment horizontal="center" vertical="center" shrinkToFit="1"/>
    </xf>
    <xf numFmtId="0" fontId="0" fillId="0" borderId="53" xfId="0" applyBorder="1" applyAlignment="1">
      <alignment vertical="center"/>
    </xf>
    <xf numFmtId="38" fontId="0" fillId="0" borderId="23" xfId="1" applyFont="1" applyBorder="1" applyAlignment="1">
      <alignment vertical="center"/>
    </xf>
    <xf numFmtId="38" fontId="0" fillId="0" borderId="24" xfId="1" applyFont="1" applyBorder="1" applyAlignment="1">
      <alignment vertical="center"/>
    </xf>
    <xf numFmtId="38" fontId="0" fillId="3" borderId="4" xfId="1" applyFont="1" applyFill="1" applyBorder="1" applyAlignment="1">
      <alignment vertical="center"/>
    </xf>
    <xf numFmtId="0" fontId="0" fillId="0" borderId="23" xfId="0" applyBorder="1" applyAlignment="1">
      <alignment vertical="center"/>
    </xf>
    <xf numFmtId="178" fontId="0" fillId="0" borderId="3" xfId="0" applyNumberFormat="1" applyBorder="1" applyAlignment="1">
      <alignment vertical="center"/>
    </xf>
    <xf numFmtId="0" fontId="0" fillId="0" borderId="24" xfId="0" applyBorder="1" applyAlignment="1">
      <alignment vertical="center" shrinkToFit="1"/>
    </xf>
    <xf numFmtId="0" fontId="0" fillId="0" borderId="31" xfId="0" applyBorder="1" applyAlignment="1">
      <alignment vertical="center" shrinkToFit="1"/>
    </xf>
    <xf numFmtId="178" fontId="0" fillId="0" borderId="32" xfId="0" applyNumberFormat="1" applyBorder="1" applyAlignment="1">
      <alignment horizontal="center" vertical="center"/>
    </xf>
    <xf numFmtId="0" fontId="0" fillId="4" borderId="18" xfId="0" applyFill="1" applyBorder="1" applyAlignment="1">
      <alignment horizontal="center" vertical="center" shrinkToFit="1"/>
    </xf>
    <xf numFmtId="38" fontId="0" fillId="0" borderId="32" xfId="1" applyFont="1" applyBorder="1" applyAlignment="1">
      <alignment vertical="center"/>
    </xf>
    <xf numFmtId="38" fontId="0" fillId="0" borderId="34" xfId="1" applyFont="1" applyBorder="1" applyAlignment="1">
      <alignment vertical="center"/>
    </xf>
    <xf numFmtId="0" fontId="0" fillId="0" borderId="32" xfId="0" applyBorder="1" applyAlignment="1">
      <alignment vertical="center"/>
    </xf>
    <xf numFmtId="178" fontId="0" fillId="0" borderId="17" xfId="0" applyNumberFormat="1" applyBorder="1" applyAlignment="1">
      <alignment vertical="center"/>
    </xf>
    <xf numFmtId="0" fontId="0" fillId="0" borderId="33" xfId="0" applyBorder="1" applyAlignment="1">
      <alignment vertical="center" shrinkToFit="1"/>
    </xf>
    <xf numFmtId="0" fontId="0" fillId="0" borderId="34" xfId="0" applyBorder="1" applyAlignment="1">
      <alignment vertical="center" shrinkToFit="1"/>
    </xf>
    <xf numFmtId="0" fontId="9" fillId="3" borderId="0" xfId="2" applyNumberFormat="1" applyFont="1" applyFill="1" applyBorder="1" applyAlignment="1">
      <alignment horizontal="center" vertical="center"/>
    </xf>
    <xf numFmtId="0" fontId="23" fillId="0" borderId="0" xfId="0" applyNumberFormat="1" applyFont="1" applyAlignment="1">
      <alignment horizontal="right" vertical="center"/>
    </xf>
    <xf numFmtId="0" fontId="23" fillId="0" borderId="0" xfId="2" applyFont="1" applyFill="1" applyBorder="1" applyAlignment="1">
      <alignment horizontal="left" vertical="center"/>
    </xf>
    <xf numFmtId="0" fontId="23" fillId="3" borderId="0" xfId="0" applyNumberFormat="1" applyFont="1" applyFill="1" applyAlignment="1">
      <alignment horizontal="left" vertical="center"/>
    </xf>
    <xf numFmtId="0" fontId="24" fillId="0" borderId="0" xfId="0" applyFont="1"/>
    <xf numFmtId="188" fontId="5" fillId="0" borderId="0" xfId="0" applyNumberFormat="1" applyFont="1" applyAlignment="1">
      <alignment vertical="center"/>
    </xf>
    <xf numFmtId="0" fontId="5" fillId="0" borderId="0" xfId="0" applyFont="1" applyAlignment="1">
      <alignment horizontal="center" vertical="center"/>
    </xf>
    <xf numFmtId="185" fontId="4" fillId="3" borderId="0" xfId="0" applyNumberFormat="1" applyFont="1" applyFill="1" applyAlignment="1">
      <alignment shrinkToFit="1"/>
    </xf>
    <xf numFmtId="0" fontId="4" fillId="0" borderId="0" xfId="0" applyFont="1" applyBorder="1" applyAlignment="1">
      <alignment horizontal="center" vertical="center"/>
    </xf>
    <xf numFmtId="0" fontId="4" fillId="0" borderId="20" xfId="0" applyFont="1" applyBorder="1" applyAlignment="1">
      <alignment horizontal="center" vertical="center"/>
    </xf>
    <xf numFmtId="0" fontId="4" fillId="0" borderId="51" xfId="0" applyFont="1" applyBorder="1" applyAlignment="1">
      <alignment horizontal="center" vertical="center"/>
    </xf>
    <xf numFmtId="0" fontId="4" fillId="0" borderId="51" xfId="0" applyFont="1" applyBorder="1" applyAlignment="1">
      <alignment vertical="center"/>
    </xf>
    <xf numFmtId="0" fontId="4" fillId="0" borderId="56" xfId="0" applyFont="1" applyBorder="1" applyAlignment="1">
      <alignment horizontal="center" vertical="center"/>
    </xf>
    <xf numFmtId="176" fontId="4" fillId="0" borderId="0" xfId="0" applyNumberFormat="1" applyFont="1" applyBorder="1" applyAlignment="1">
      <alignment vertical="center"/>
    </xf>
    <xf numFmtId="0" fontId="4" fillId="0" borderId="11" xfId="0" applyFont="1" applyBorder="1" applyAlignment="1">
      <alignment vertical="center" wrapText="1"/>
    </xf>
    <xf numFmtId="38" fontId="4" fillId="0" borderId="55" xfId="1" applyFont="1" applyBorder="1" applyAlignment="1">
      <alignment vertical="center"/>
    </xf>
    <xf numFmtId="0" fontId="15" fillId="5" borderId="0" xfId="4" applyFont="1" applyFill="1" applyBorder="1" applyAlignment="1">
      <alignment horizontal="center" vertical="center" shrinkToFit="1"/>
    </xf>
    <xf numFmtId="0" fontId="23" fillId="0" borderId="0" xfId="0" applyFont="1" applyAlignment="1">
      <alignment vertical="center"/>
    </xf>
    <xf numFmtId="0" fontId="23" fillId="4" borderId="3" xfId="0" applyFont="1" applyFill="1" applyBorder="1" applyAlignment="1">
      <alignment vertical="center"/>
    </xf>
    <xf numFmtId="0" fontId="23" fillId="3" borderId="3" xfId="0" applyFont="1" applyFill="1" applyBorder="1" applyAlignment="1">
      <alignment vertical="center"/>
    </xf>
    <xf numFmtId="0" fontId="23" fillId="0" borderId="0" xfId="0" applyFont="1" applyFill="1" applyBorder="1" applyAlignment="1">
      <alignment vertical="center"/>
    </xf>
    <xf numFmtId="178" fontId="0" fillId="0" borderId="0" xfId="0" applyNumberFormat="1" applyBorder="1"/>
    <xf numFmtId="0" fontId="21" fillId="0" borderId="0" xfId="0" applyFont="1" applyBorder="1"/>
    <xf numFmtId="178" fontId="21" fillId="0" borderId="0" xfId="0" applyNumberFormat="1" applyFont="1" applyBorder="1"/>
    <xf numFmtId="0" fontId="0" fillId="0" borderId="0" xfId="0" applyFill="1" applyBorder="1"/>
    <xf numFmtId="38" fontId="0" fillId="0" borderId="0" xfId="1" applyFont="1" applyBorder="1"/>
    <xf numFmtId="0" fontId="15" fillId="6" borderId="0" xfId="4" applyNumberFormat="1" applyFont="1" applyFill="1" applyBorder="1" applyAlignment="1">
      <alignment horizontal="left" vertical="center" shrinkToFit="1"/>
    </xf>
    <xf numFmtId="0" fontId="15" fillId="6" borderId="0" xfId="4" applyFont="1" applyFill="1" applyBorder="1" applyAlignment="1">
      <alignment vertical="center" shrinkToFit="1"/>
    </xf>
    <xf numFmtId="0" fontId="14" fillId="6" borderId="0" xfId="0" applyNumberFormat="1" applyFont="1" applyFill="1" applyAlignment="1">
      <alignment horizontal="right" vertical="center"/>
    </xf>
    <xf numFmtId="0" fontId="14" fillId="6" borderId="0" xfId="0" applyNumberFormat="1" applyFont="1" applyFill="1" applyAlignment="1">
      <alignment horizontal="center" vertical="center"/>
    </xf>
    <xf numFmtId="0" fontId="26" fillId="0" borderId="0" xfId="0" applyFont="1" applyAlignment="1">
      <alignment vertical="center"/>
    </xf>
    <xf numFmtId="0" fontId="17" fillId="5" borderId="0" xfId="4" applyFont="1" applyFill="1" applyAlignment="1">
      <alignment horizontal="left" vertical="center" shrinkToFit="1"/>
    </xf>
    <xf numFmtId="0" fontId="14" fillId="3" borderId="0" xfId="0" applyNumberFormat="1" applyFont="1" applyFill="1" applyAlignment="1">
      <alignment horizontal="center" vertical="center"/>
    </xf>
    <xf numFmtId="0" fontId="15" fillId="5" borderId="0" xfId="4" applyFont="1" applyFill="1" applyBorder="1" applyAlignment="1">
      <alignment horizontal="center" vertical="center" shrinkToFit="1"/>
    </xf>
    <xf numFmtId="0" fontId="27" fillId="0" borderId="0" xfId="0" applyFont="1" applyAlignment="1">
      <alignment vertical="center"/>
    </xf>
    <xf numFmtId="0" fontId="28" fillId="0" borderId="0" xfId="0" applyFont="1" applyFill="1" applyAlignment="1">
      <alignment vertical="center"/>
    </xf>
    <xf numFmtId="0" fontId="28" fillId="6" borderId="0" xfId="0" applyFont="1" applyFill="1" applyAlignment="1">
      <alignment vertical="center"/>
    </xf>
    <xf numFmtId="0" fontId="28" fillId="6" borderId="65" xfId="0" applyFont="1" applyFill="1" applyBorder="1" applyAlignment="1">
      <alignment vertical="center"/>
    </xf>
    <xf numFmtId="0" fontId="28" fillId="6" borderId="0" xfId="0" applyFont="1" applyFill="1" applyBorder="1" applyAlignment="1">
      <alignment vertical="center"/>
    </xf>
    <xf numFmtId="0" fontId="28" fillId="6" borderId="6" xfId="0" applyFont="1" applyFill="1" applyBorder="1" applyAlignment="1">
      <alignment vertical="center"/>
    </xf>
    <xf numFmtId="0" fontId="28" fillId="6" borderId="68" xfId="0" applyFont="1" applyFill="1" applyBorder="1" applyAlignment="1">
      <alignment vertical="center"/>
    </xf>
    <xf numFmtId="0" fontId="28" fillId="6" borderId="74" xfId="0" applyFont="1" applyFill="1" applyBorder="1" applyAlignment="1">
      <alignment vertical="center"/>
    </xf>
    <xf numFmtId="0" fontId="28" fillId="6" borderId="71" xfId="0" applyFont="1" applyFill="1" applyBorder="1" applyAlignment="1">
      <alignment vertical="center"/>
    </xf>
    <xf numFmtId="0" fontId="28" fillId="6" borderId="72" xfId="0" applyFont="1" applyFill="1" applyBorder="1" applyAlignment="1">
      <alignment vertical="center"/>
    </xf>
    <xf numFmtId="0" fontId="28" fillId="6" borderId="68" xfId="0" applyFont="1" applyFill="1" applyBorder="1" applyAlignment="1">
      <alignment horizontal="left" vertical="center"/>
    </xf>
    <xf numFmtId="0" fontId="28" fillId="6" borderId="69" xfId="0" applyFont="1" applyFill="1" applyBorder="1" applyAlignment="1">
      <alignment horizontal="left" vertical="center"/>
    </xf>
    <xf numFmtId="0" fontId="28" fillId="6" borderId="80" xfId="0" applyFont="1" applyFill="1" applyBorder="1" applyAlignment="1">
      <alignment vertical="center"/>
    </xf>
    <xf numFmtId="0" fontId="28" fillId="6" borderId="2" xfId="0" applyFont="1" applyFill="1" applyBorder="1" applyAlignment="1">
      <alignment vertical="center"/>
    </xf>
    <xf numFmtId="0" fontId="28" fillId="6" borderId="4" xfId="0" applyFont="1" applyFill="1" applyBorder="1" applyAlignment="1">
      <alignment vertical="center"/>
    </xf>
    <xf numFmtId="0" fontId="28" fillId="6" borderId="0" xfId="0" applyFont="1" applyFill="1" applyBorder="1" applyAlignment="1">
      <alignment horizontal="left" vertical="center"/>
    </xf>
    <xf numFmtId="0" fontId="28" fillId="6" borderId="14" xfId="0" applyFont="1" applyFill="1" applyBorder="1" applyAlignment="1">
      <alignment vertical="center"/>
    </xf>
    <xf numFmtId="0" fontId="28" fillId="6" borderId="15" xfId="0" applyFont="1" applyFill="1" applyBorder="1" applyAlignment="1">
      <alignment vertical="center"/>
    </xf>
    <xf numFmtId="0" fontId="28" fillId="6" borderId="16" xfId="0" applyFont="1" applyFill="1" applyBorder="1" applyAlignment="1">
      <alignment vertical="center"/>
    </xf>
    <xf numFmtId="0" fontId="28" fillId="6" borderId="7" xfId="0" applyFont="1" applyFill="1" applyBorder="1" applyAlignment="1">
      <alignment vertical="center"/>
    </xf>
    <xf numFmtId="0" fontId="28" fillId="6" borderId="52" xfId="0" applyFont="1" applyFill="1" applyBorder="1" applyAlignment="1">
      <alignment vertical="center"/>
    </xf>
    <xf numFmtId="0" fontId="28" fillId="6" borderId="8" xfId="0" applyFont="1" applyFill="1" applyBorder="1" applyAlignment="1">
      <alignment vertical="center"/>
    </xf>
    <xf numFmtId="0" fontId="29" fillId="7" borderId="34" xfId="0" applyFont="1" applyFill="1" applyBorder="1" applyAlignment="1">
      <alignment horizontal="center" vertical="center" shrinkToFit="1"/>
    </xf>
    <xf numFmtId="0" fontId="0" fillId="6" borderId="0" xfId="0" applyFill="1"/>
    <xf numFmtId="0" fontId="23" fillId="0" borderId="49" xfId="0" applyFont="1" applyBorder="1" applyAlignment="1">
      <alignment vertical="center"/>
    </xf>
    <xf numFmtId="0" fontId="23" fillId="0" borderId="23" xfId="0" applyFont="1" applyBorder="1" applyAlignment="1">
      <alignment vertical="center"/>
    </xf>
    <xf numFmtId="0" fontId="23" fillId="0" borderId="25" xfId="0" applyFont="1" applyBorder="1" applyAlignment="1">
      <alignment vertical="center"/>
    </xf>
    <xf numFmtId="0" fontId="31" fillId="0" borderId="50" xfId="0" applyFont="1" applyBorder="1" applyAlignment="1">
      <alignment horizontal="center" vertical="center"/>
    </xf>
    <xf numFmtId="0" fontId="31" fillId="0" borderId="24" xfId="0" applyFont="1" applyBorder="1" applyAlignment="1">
      <alignment vertical="center"/>
    </xf>
    <xf numFmtId="0" fontId="31" fillId="0" borderId="27" xfId="0" applyFont="1" applyBorder="1" applyAlignment="1">
      <alignment vertical="center"/>
    </xf>
    <xf numFmtId="189" fontId="5" fillId="3" borderId="0" xfId="0" applyNumberFormat="1" applyFont="1" applyFill="1" applyAlignment="1">
      <alignment horizontal="center"/>
    </xf>
    <xf numFmtId="0" fontId="32" fillId="0" borderId="0" xfId="0" applyFont="1" applyAlignment="1">
      <alignment vertical="center"/>
    </xf>
    <xf numFmtId="0" fontId="28" fillId="6" borderId="10" xfId="0" applyFont="1" applyFill="1" applyBorder="1" applyAlignment="1">
      <alignment vertical="center"/>
    </xf>
    <xf numFmtId="0" fontId="28" fillId="6" borderId="81" xfId="0" applyFont="1" applyFill="1" applyBorder="1" applyAlignment="1">
      <alignment vertical="center"/>
    </xf>
    <xf numFmtId="0" fontId="14" fillId="0" borderId="0" xfId="0" applyNumberFormat="1" applyFont="1" applyAlignment="1">
      <alignment horizontal="center" vertical="center"/>
    </xf>
    <xf numFmtId="180" fontId="14" fillId="0" borderId="0" xfId="0" applyNumberFormat="1" applyFont="1" applyAlignment="1">
      <alignment horizontal="center" vertical="center"/>
    </xf>
    <xf numFmtId="190" fontId="14" fillId="0" borderId="0" xfId="0" applyNumberFormat="1" applyFont="1" applyAlignment="1">
      <alignment horizontal="center" vertical="center"/>
    </xf>
    <xf numFmtId="0" fontId="14" fillId="3" borderId="0" xfId="0" applyNumberFormat="1" applyFont="1" applyFill="1" applyAlignment="1">
      <alignment horizontal="left" vertical="center" indent="1"/>
    </xf>
    <xf numFmtId="181" fontId="14" fillId="0" borderId="0" xfId="0" applyNumberFormat="1" applyFont="1" applyAlignment="1">
      <alignment horizontal="center" vertical="center"/>
    </xf>
    <xf numFmtId="182" fontId="14" fillId="0" borderId="0" xfId="0" applyNumberFormat="1" applyFont="1" applyAlignment="1">
      <alignment horizontal="right" vertical="center" shrinkToFit="1"/>
    </xf>
    <xf numFmtId="0" fontId="14" fillId="0" borderId="18" xfId="0" applyNumberFormat="1" applyFont="1" applyBorder="1" applyAlignment="1">
      <alignment horizontal="center" vertical="center" wrapText="1"/>
    </xf>
    <xf numFmtId="0" fontId="14" fillId="0" borderId="35" xfId="0" applyNumberFormat="1" applyFont="1" applyBorder="1" applyAlignment="1">
      <alignment horizontal="center" vertical="center" wrapText="1"/>
    </xf>
    <xf numFmtId="0" fontId="14" fillId="0" borderId="19" xfId="0" applyNumberFormat="1" applyFont="1" applyBorder="1" applyAlignment="1">
      <alignment horizontal="center" vertical="center" wrapText="1"/>
    </xf>
    <xf numFmtId="0" fontId="14" fillId="0" borderId="3" xfId="0" applyNumberFormat="1" applyFont="1" applyBorder="1" applyAlignment="1">
      <alignment horizontal="center" vertical="center" wrapText="1"/>
    </xf>
    <xf numFmtId="0" fontId="14" fillId="0" borderId="1" xfId="0" applyNumberFormat="1" applyFont="1" applyBorder="1" applyAlignment="1">
      <alignment horizontal="center" vertical="center" wrapText="1"/>
    </xf>
    <xf numFmtId="0" fontId="14" fillId="0" borderId="36" xfId="0" applyNumberFormat="1" applyFont="1" applyBorder="1" applyAlignment="1">
      <alignment horizontal="center" vertical="center" wrapText="1"/>
    </xf>
    <xf numFmtId="38" fontId="14" fillId="0" borderId="18" xfId="1" applyFont="1" applyBorder="1" applyAlignment="1">
      <alignment horizontal="right" vertical="center" wrapText="1"/>
    </xf>
    <xf numFmtId="38" fontId="14" fillId="0" borderId="19" xfId="1" applyFont="1" applyBorder="1" applyAlignment="1">
      <alignment horizontal="right" vertical="center" wrapText="1"/>
    </xf>
    <xf numFmtId="38" fontId="14" fillId="0" borderId="12" xfId="1" applyFont="1" applyBorder="1" applyAlignment="1">
      <alignment horizontal="right" vertical="center" wrapText="1"/>
    </xf>
    <xf numFmtId="38" fontId="14" fillId="0" borderId="13" xfId="1" applyFont="1" applyBorder="1" applyAlignment="1">
      <alignment horizontal="right" vertical="center" wrapText="1"/>
    </xf>
    <xf numFmtId="0" fontId="14" fillId="0" borderId="12" xfId="0" applyNumberFormat="1" applyFont="1" applyBorder="1" applyAlignment="1">
      <alignment horizontal="center" vertical="center" wrapText="1"/>
    </xf>
    <xf numFmtId="0" fontId="14" fillId="0" borderId="10" xfId="0" applyNumberFormat="1" applyFont="1" applyBorder="1" applyAlignment="1">
      <alignment horizontal="center" vertical="center" wrapText="1"/>
    </xf>
    <xf numFmtId="0" fontId="14" fillId="0" borderId="13" xfId="0" applyNumberFormat="1" applyFont="1" applyBorder="1" applyAlignment="1">
      <alignment horizontal="center" vertical="center" wrapText="1"/>
    </xf>
    <xf numFmtId="0" fontId="14" fillId="0" borderId="37" xfId="0" applyNumberFormat="1" applyFont="1" applyBorder="1" applyAlignment="1">
      <alignment horizontal="center" vertical="center" wrapText="1"/>
    </xf>
    <xf numFmtId="0" fontId="14" fillId="0" borderId="11" xfId="0" applyNumberFormat="1" applyFont="1" applyBorder="1" applyAlignment="1">
      <alignment horizontal="center" vertical="center" wrapText="1"/>
    </xf>
    <xf numFmtId="38" fontId="14" fillId="0" borderId="3" xfId="1" applyFont="1" applyBorder="1" applyAlignment="1">
      <alignment horizontal="right" vertical="center" wrapText="1"/>
    </xf>
    <xf numFmtId="0" fontId="14" fillId="0" borderId="3" xfId="0" applyNumberFormat="1" applyFont="1" applyBorder="1" applyAlignment="1">
      <alignment horizontal="right" vertical="center" wrapText="1"/>
    </xf>
    <xf numFmtId="38" fontId="14" fillId="0" borderId="1" xfId="1" applyFont="1" applyBorder="1" applyAlignment="1">
      <alignment horizontal="right" vertical="center" wrapText="1"/>
    </xf>
    <xf numFmtId="0" fontId="14" fillId="0" borderId="38" xfId="0" applyNumberFormat="1" applyFont="1" applyBorder="1" applyAlignment="1">
      <alignment horizontal="center" vertical="center" wrapText="1"/>
    </xf>
    <xf numFmtId="0" fontId="14" fillId="0" borderId="39" xfId="0" applyNumberFormat="1" applyFont="1" applyBorder="1" applyAlignment="1">
      <alignment horizontal="center" vertical="center" wrapText="1"/>
    </xf>
    <xf numFmtId="38" fontId="14" fillId="0" borderId="11" xfId="1" applyFont="1" applyBorder="1" applyAlignment="1">
      <alignment horizontal="right" vertical="center" wrapText="1"/>
    </xf>
    <xf numFmtId="0" fontId="14" fillId="0" borderId="48" xfId="0" applyNumberFormat="1" applyFont="1" applyBorder="1" applyAlignment="1">
      <alignment horizontal="center" vertical="center"/>
    </xf>
    <xf numFmtId="183" fontId="20" fillId="0" borderId="48" xfId="1" applyNumberFormat="1" applyFont="1" applyBorder="1" applyAlignment="1">
      <alignment horizontal="right" vertical="center" shrinkToFit="1"/>
    </xf>
    <xf numFmtId="0" fontId="14" fillId="0" borderId="40" xfId="0" applyNumberFormat="1" applyFont="1" applyBorder="1" applyAlignment="1">
      <alignment horizontal="center" vertical="center" wrapText="1"/>
    </xf>
    <xf numFmtId="0" fontId="14" fillId="0" borderId="41" xfId="0" applyNumberFormat="1" applyFont="1" applyBorder="1" applyAlignment="1">
      <alignment horizontal="center" vertical="center" wrapText="1"/>
    </xf>
    <xf numFmtId="0" fontId="14" fillId="0" borderId="43" xfId="0" applyNumberFormat="1" applyFont="1" applyBorder="1" applyAlignment="1">
      <alignment horizontal="center" vertical="center" wrapText="1"/>
    </xf>
    <xf numFmtId="0" fontId="14" fillId="0" borderId="44" xfId="0" applyNumberFormat="1" applyFont="1" applyBorder="1" applyAlignment="1">
      <alignment horizontal="center" vertical="center" wrapText="1"/>
    </xf>
    <xf numFmtId="38" fontId="14" fillId="0" borderId="42" xfId="1" applyFont="1" applyBorder="1" applyAlignment="1">
      <alignment horizontal="center" vertical="center" wrapText="1"/>
    </xf>
    <xf numFmtId="38" fontId="14" fillId="0" borderId="41" xfId="1" applyFont="1" applyBorder="1" applyAlignment="1">
      <alignment horizontal="center" vertical="center" wrapText="1"/>
    </xf>
    <xf numFmtId="38" fontId="14" fillId="0" borderId="45" xfId="1" applyFont="1" applyBorder="1" applyAlignment="1">
      <alignment horizontal="center" vertical="center" wrapText="1"/>
    </xf>
    <xf numFmtId="38" fontId="14" fillId="0" borderId="44" xfId="1" applyFont="1" applyBorder="1" applyAlignment="1">
      <alignment horizontal="center" vertical="center" wrapText="1"/>
    </xf>
    <xf numFmtId="0" fontId="0" fillId="0" borderId="0" xfId="0" applyAlignment="1">
      <alignment horizontal="center"/>
    </xf>
    <xf numFmtId="0" fontId="24" fillId="3" borderId="10" xfId="2" applyFont="1" applyFill="1" applyBorder="1" applyAlignment="1">
      <alignment horizontal="center" vertical="center"/>
    </xf>
    <xf numFmtId="0" fontId="12" fillId="0" borderId="0" xfId="2" applyFont="1" applyFill="1">
      <alignment vertical="center"/>
    </xf>
    <xf numFmtId="0" fontId="12" fillId="0" borderId="0" xfId="2" applyFont="1" applyFill="1" applyAlignment="1">
      <alignment horizontal="left" vertical="center"/>
    </xf>
    <xf numFmtId="0" fontId="12" fillId="0" borderId="0" xfId="2" applyFont="1" applyFill="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11" xfId="0" applyFont="1" applyBorder="1" applyAlignment="1">
      <alignment horizontal="center"/>
    </xf>
    <xf numFmtId="0" fontId="5" fillId="3" borderId="0" xfId="0" applyFont="1" applyFill="1" applyAlignment="1">
      <alignment horizontal="center"/>
    </xf>
    <xf numFmtId="187" fontId="4" fillId="3" borderId="0" xfId="0" applyNumberFormat="1" applyFont="1" applyFill="1" applyAlignment="1">
      <alignment horizontal="center" shrinkToFit="1"/>
    </xf>
    <xf numFmtId="0" fontId="5" fillId="0" borderId="0" xfId="0" applyFont="1" applyAlignment="1">
      <alignment horizontal="center" vertical="center"/>
    </xf>
    <xf numFmtId="0" fontId="4" fillId="0" borderId="13"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3" xfId="0" applyFont="1" applyBorder="1" applyAlignment="1">
      <alignment horizontal="left" vertical="center"/>
    </xf>
    <xf numFmtId="0" fontId="4" fillId="0" borderId="61" xfId="0" applyFont="1" applyBorder="1" applyAlignment="1">
      <alignment horizontal="left" vertical="center"/>
    </xf>
    <xf numFmtId="185" fontId="4" fillId="3" borderId="0" xfId="0" applyNumberFormat="1" applyFont="1" applyFill="1" applyAlignment="1">
      <alignment horizontal="center" vertical="center" shrinkToFit="1"/>
    </xf>
    <xf numFmtId="186" fontId="4" fillId="3" borderId="0" xfId="0" applyNumberFormat="1" applyFont="1" applyFill="1" applyAlignment="1">
      <alignment horizontal="center" vertical="center" shrinkToFit="1"/>
    </xf>
    <xf numFmtId="0" fontId="4" fillId="0" borderId="64"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2" xfId="0" applyFont="1" applyBorder="1" applyAlignment="1">
      <alignment horizontal="center" vertical="center"/>
    </xf>
    <xf numFmtId="179" fontId="4" fillId="3" borderId="9" xfId="0" applyNumberFormat="1" applyFont="1" applyFill="1" applyBorder="1" applyAlignment="1">
      <alignment horizontal="right" vertical="center"/>
    </xf>
    <xf numFmtId="179" fontId="4" fillId="3" borderId="63" xfId="0" applyNumberFormat="1" applyFont="1" applyFill="1" applyBorder="1" applyAlignment="1">
      <alignment horizontal="right" vertical="center"/>
    </xf>
    <xf numFmtId="179" fontId="4" fillId="3" borderId="59" xfId="0" applyNumberFormat="1" applyFont="1" applyFill="1" applyBorder="1" applyAlignment="1">
      <alignment horizontal="right" vertical="center"/>
    </xf>
    <xf numFmtId="179" fontId="4" fillId="3" borderId="60" xfId="0" applyNumberFormat="1" applyFont="1" applyFill="1" applyBorder="1" applyAlignment="1">
      <alignment horizontal="right" vertical="center"/>
    </xf>
    <xf numFmtId="179" fontId="4" fillId="3" borderId="9" xfId="1" applyNumberFormat="1" applyFont="1" applyFill="1" applyBorder="1" applyAlignment="1">
      <alignment horizontal="right" vertical="center"/>
    </xf>
    <xf numFmtId="179" fontId="4" fillId="3" borderId="63" xfId="1" applyNumberFormat="1" applyFont="1" applyFill="1" applyBorder="1" applyAlignment="1">
      <alignment horizontal="right" vertical="center"/>
    </xf>
    <xf numFmtId="179" fontId="4" fillId="3" borderId="61" xfId="1" applyNumberFormat="1" applyFont="1" applyFill="1" applyBorder="1" applyAlignment="1">
      <alignment horizontal="right" vertical="center"/>
    </xf>
    <xf numFmtId="179" fontId="4" fillId="3" borderId="57" xfId="1" applyNumberFormat="1" applyFont="1" applyFill="1" applyBorder="1" applyAlignment="1">
      <alignment horizontal="right" vertical="center"/>
    </xf>
    <xf numFmtId="179" fontId="4" fillId="3" borderId="61" xfId="0" applyNumberFormat="1" applyFont="1" applyFill="1" applyBorder="1" applyAlignment="1">
      <alignment horizontal="right" vertical="center"/>
    </xf>
    <xf numFmtId="179" fontId="4" fillId="3" borderId="57" xfId="0" applyNumberFormat="1" applyFont="1" applyFill="1" applyBorder="1" applyAlignment="1">
      <alignment horizontal="right" vertical="center"/>
    </xf>
    <xf numFmtId="38" fontId="4" fillId="0" borderId="0" xfId="1" applyFont="1" applyAlignment="1">
      <alignment horizontal="center" vertical="center"/>
    </xf>
    <xf numFmtId="0" fontId="4" fillId="0" borderId="3" xfId="0" applyFont="1" applyBorder="1" applyAlignment="1">
      <alignment horizontal="justify" vertical="center" wrapText="1"/>
    </xf>
    <xf numFmtId="0" fontId="4" fillId="0" borderId="1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17" xfId="0" applyFont="1" applyBorder="1" applyAlignment="1">
      <alignment horizontal="justify" vertical="center" wrapText="1"/>
    </xf>
    <xf numFmtId="0" fontId="4" fillId="0" borderId="9" xfId="0" applyFont="1" applyBorder="1" applyAlignment="1">
      <alignment vertical="center" wrapText="1"/>
    </xf>
    <xf numFmtId="0" fontId="4" fillId="0" borderId="61" xfId="0" applyFont="1" applyBorder="1" applyAlignment="1">
      <alignment vertical="center" wrapText="1"/>
    </xf>
    <xf numFmtId="0" fontId="17" fillId="5" borderId="35" xfId="4" applyFont="1" applyFill="1" applyBorder="1" applyAlignment="1">
      <alignment horizontal="left" vertical="top" wrapText="1" shrinkToFit="1"/>
    </xf>
    <xf numFmtId="0" fontId="14" fillId="3" borderId="0" xfId="0" applyNumberFormat="1" applyFont="1" applyFill="1" applyAlignment="1">
      <alignment horizontal="center" vertical="center"/>
    </xf>
    <xf numFmtId="0" fontId="15" fillId="5" borderId="0" xfId="4" applyFont="1" applyFill="1" applyBorder="1" applyAlignment="1">
      <alignment horizontal="center" vertical="center" shrinkToFit="1"/>
    </xf>
    <xf numFmtId="0" fontId="16" fillId="5" borderId="1" xfId="4" applyFont="1" applyFill="1" applyBorder="1" applyAlignment="1">
      <alignment horizontal="center" vertical="center" wrapText="1" shrinkToFit="1"/>
    </xf>
    <xf numFmtId="0" fontId="16" fillId="5" borderId="2" xfId="4" applyFont="1" applyFill="1" applyBorder="1" applyAlignment="1">
      <alignment horizontal="center" vertical="center" wrapText="1" shrinkToFit="1"/>
    </xf>
    <xf numFmtId="0" fontId="16" fillId="5" borderId="3" xfId="4" applyFont="1" applyFill="1" applyBorder="1" applyAlignment="1">
      <alignment horizontal="center" vertical="center" wrapText="1" shrinkToFit="1"/>
    </xf>
    <xf numFmtId="0" fontId="16" fillId="5" borderId="2" xfId="4" applyFont="1" applyFill="1" applyBorder="1" applyAlignment="1">
      <alignment horizontal="center" vertical="center" shrinkToFit="1"/>
    </xf>
    <xf numFmtId="0" fontId="16" fillId="5" borderId="11" xfId="4" applyFont="1" applyFill="1" applyBorder="1" applyAlignment="1">
      <alignment horizontal="center" vertical="center" shrinkToFit="1"/>
    </xf>
    <xf numFmtId="192" fontId="16" fillId="5" borderId="1" xfId="4" applyNumberFormat="1" applyFont="1" applyFill="1" applyBorder="1" applyAlignment="1">
      <alignment horizontal="left" vertical="top" wrapText="1"/>
    </xf>
    <xf numFmtId="192" fontId="16" fillId="5" borderId="2" xfId="4" applyNumberFormat="1" applyFont="1" applyFill="1" applyBorder="1" applyAlignment="1">
      <alignment horizontal="left" vertical="top" wrapText="1"/>
    </xf>
    <xf numFmtId="192" fontId="16" fillId="5" borderId="11" xfId="4" applyNumberFormat="1" applyFont="1" applyFill="1" applyBorder="1" applyAlignment="1">
      <alignment horizontal="left" vertical="top" wrapText="1"/>
    </xf>
    <xf numFmtId="0" fontId="16" fillId="5" borderId="2" xfId="4" applyFont="1" applyFill="1" applyBorder="1" applyAlignment="1">
      <alignment horizontal="left" vertical="center" wrapText="1" shrinkToFit="1"/>
    </xf>
    <xf numFmtId="0" fontId="16" fillId="5" borderId="11" xfId="4" applyFont="1" applyFill="1" applyBorder="1" applyAlignment="1">
      <alignment horizontal="left" vertical="center" wrapText="1" shrinkToFit="1"/>
    </xf>
    <xf numFmtId="0" fontId="25" fillId="5" borderId="0" xfId="4" applyFont="1" applyFill="1" applyBorder="1" applyAlignment="1">
      <alignment horizontal="center" vertical="center" wrapText="1" shrinkToFit="1"/>
    </xf>
    <xf numFmtId="0" fontId="15" fillId="3" borderId="0" xfId="4" applyNumberFormat="1" applyFont="1" applyFill="1" applyBorder="1" applyAlignment="1">
      <alignment horizontal="left" vertical="center" shrinkToFit="1"/>
    </xf>
    <xf numFmtId="0" fontId="16" fillId="5" borderId="3" xfId="4" applyFont="1" applyFill="1" applyBorder="1" applyAlignment="1">
      <alignment horizontal="left" vertical="center" wrapText="1" shrinkToFit="1"/>
    </xf>
    <xf numFmtId="0" fontId="16" fillId="5" borderId="3" xfId="4" applyFont="1" applyFill="1" applyBorder="1" applyAlignment="1">
      <alignment horizontal="center" vertical="center" shrinkToFit="1"/>
    </xf>
    <xf numFmtId="0" fontId="17" fillId="5" borderId="0" xfId="4" applyFont="1" applyFill="1" applyAlignment="1">
      <alignment horizontal="left" vertical="center" shrinkToFit="1"/>
    </xf>
    <xf numFmtId="0" fontId="16" fillId="5" borderId="3" xfId="4" applyFont="1" applyFill="1" applyBorder="1" applyAlignment="1">
      <alignment horizontal="left" vertical="center" shrinkToFit="1"/>
    </xf>
    <xf numFmtId="0" fontId="16" fillId="5" borderId="1" xfId="4" applyFont="1" applyFill="1" applyBorder="1" applyAlignment="1">
      <alignment horizontal="left" vertical="center" wrapText="1" shrinkToFit="1"/>
    </xf>
    <xf numFmtId="0" fontId="16" fillId="5" borderId="1" xfId="4" applyFont="1" applyFill="1" applyBorder="1" applyAlignment="1">
      <alignment horizontal="center" vertical="center" shrinkToFit="1"/>
    </xf>
    <xf numFmtId="0" fontId="7" fillId="6" borderId="0" xfId="0" applyFont="1" applyFill="1" applyAlignment="1">
      <alignment horizontal="center" vertical="center"/>
    </xf>
    <xf numFmtId="38" fontId="28" fillId="6" borderId="52" xfId="1" applyFont="1" applyFill="1" applyBorder="1" applyAlignment="1">
      <alignment horizontal="center" vertical="center"/>
    </xf>
    <xf numFmtId="0" fontId="28" fillId="6" borderId="52" xfId="0" applyFont="1" applyFill="1" applyBorder="1" applyAlignment="1">
      <alignment horizontal="center" vertical="center"/>
    </xf>
    <xf numFmtId="0" fontId="28" fillId="6" borderId="26" xfId="0" applyFont="1" applyFill="1" applyBorder="1" applyAlignment="1">
      <alignment horizontal="center" vertical="center"/>
    </xf>
    <xf numFmtId="38" fontId="28" fillId="6" borderId="26" xfId="1" applyFont="1" applyFill="1" applyBorder="1" applyAlignment="1">
      <alignment vertical="center"/>
    </xf>
    <xf numFmtId="38" fontId="28" fillId="6" borderId="27" xfId="1" applyFont="1" applyFill="1" applyBorder="1" applyAlignment="1">
      <alignment vertical="center"/>
    </xf>
    <xf numFmtId="0" fontId="28" fillId="6" borderId="23" xfId="0" applyFont="1" applyFill="1" applyBorder="1" applyAlignment="1">
      <alignment horizontal="center" vertical="center"/>
    </xf>
    <xf numFmtId="0" fontId="28" fillId="6" borderId="3" xfId="0" applyFont="1" applyFill="1" applyBorder="1" applyAlignment="1">
      <alignment horizontal="center" vertical="center"/>
    </xf>
    <xf numFmtId="38" fontId="28" fillId="6" borderId="3" xfId="1" applyFont="1" applyFill="1" applyBorder="1" applyAlignment="1">
      <alignment vertical="center"/>
    </xf>
    <xf numFmtId="38" fontId="28" fillId="6" borderId="24" xfId="1" applyFont="1" applyFill="1" applyBorder="1" applyAlignment="1">
      <alignment vertical="center"/>
    </xf>
    <xf numFmtId="0" fontId="28" fillId="6" borderId="67" xfId="0" applyFont="1" applyFill="1" applyBorder="1" applyAlignment="1">
      <alignment horizontal="center" vertical="center"/>
    </xf>
    <xf numFmtId="0" fontId="28" fillId="6" borderId="49" xfId="0" applyFont="1" applyFill="1" applyBorder="1" applyAlignment="1">
      <alignment horizontal="center" vertical="center"/>
    </xf>
    <xf numFmtId="0" fontId="28" fillId="3" borderId="52" xfId="0" applyFont="1" applyFill="1" applyBorder="1" applyAlignment="1">
      <alignment horizontal="center" vertical="center"/>
    </xf>
    <xf numFmtId="0" fontId="28" fillId="6" borderId="50" xfId="0" applyFont="1" applyFill="1" applyBorder="1" applyAlignment="1">
      <alignment horizontal="center" vertical="center"/>
    </xf>
    <xf numFmtId="0" fontId="28" fillId="4" borderId="52" xfId="0" applyFont="1" applyFill="1" applyBorder="1" applyAlignment="1">
      <alignment horizontal="center" vertical="center"/>
    </xf>
    <xf numFmtId="0" fontId="28" fillId="4" borderId="71" xfId="0" applyFont="1" applyFill="1" applyBorder="1" applyAlignment="1">
      <alignment horizontal="center" vertical="center"/>
    </xf>
    <xf numFmtId="0" fontId="28" fillId="4" borderId="2" xfId="0" applyFont="1" applyFill="1" applyBorder="1" applyAlignment="1">
      <alignment horizontal="center" vertical="center"/>
    </xf>
    <xf numFmtId="38" fontId="28" fillId="6" borderId="26" xfId="1" applyFont="1" applyFill="1" applyBorder="1" applyAlignment="1">
      <alignment horizontal="left" vertical="center"/>
    </xf>
    <xf numFmtId="38" fontId="28" fillId="6" borderId="27" xfId="1" applyFont="1" applyFill="1" applyBorder="1" applyAlignment="1">
      <alignment horizontal="left" vertical="center"/>
    </xf>
    <xf numFmtId="38" fontId="28" fillId="6" borderId="67" xfId="1" applyFont="1" applyFill="1" applyBorder="1" applyAlignment="1">
      <alignment horizontal="left" vertical="center"/>
    </xf>
    <xf numFmtId="38" fontId="28" fillId="6" borderId="50" xfId="1" applyFont="1" applyFill="1" applyBorder="1" applyAlignment="1">
      <alignment horizontal="left" vertical="center"/>
    </xf>
    <xf numFmtId="0" fontId="28" fillId="6" borderId="25" xfId="0" applyFont="1" applyFill="1" applyBorder="1" applyAlignment="1">
      <alignment horizontal="center" vertical="center"/>
    </xf>
    <xf numFmtId="0" fontId="28" fillId="6" borderId="70" xfId="0" applyFont="1" applyFill="1" applyBorder="1" applyAlignment="1">
      <alignment horizontal="center" vertical="center"/>
    </xf>
    <xf numFmtId="0" fontId="28" fillId="4" borderId="73" xfId="0" applyFont="1" applyFill="1" applyBorder="1" applyAlignment="1">
      <alignment horizontal="center" vertical="center"/>
    </xf>
    <xf numFmtId="0" fontId="28" fillId="4" borderId="68" xfId="0" applyFont="1" applyFill="1" applyBorder="1" applyAlignment="1">
      <alignment horizontal="center" vertical="center"/>
    </xf>
    <xf numFmtId="0" fontId="28" fillId="6" borderId="5" xfId="0" applyFont="1" applyFill="1" applyBorder="1" applyAlignment="1">
      <alignment horizontal="center" vertical="center"/>
    </xf>
    <xf numFmtId="0" fontId="28" fillId="6" borderId="0" xfId="0" applyFont="1" applyFill="1" applyBorder="1" applyAlignment="1">
      <alignment horizontal="center" vertical="center"/>
    </xf>
    <xf numFmtId="0" fontId="28" fillId="6" borderId="66" xfId="0" applyFont="1" applyFill="1" applyBorder="1" applyAlignment="1">
      <alignment horizontal="center" vertical="center"/>
    </xf>
    <xf numFmtId="0" fontId="28" fillId="6" borderId="7" xfId="0" applyFont="1" applyFill="1" applyBorder="1" applyAlignment="1">
      <alignment horizontal="center" vertical="center"/>
    </xf>
    <xf numFmtId="0" fontId="28" fillId="6" borderId="58" xfId="0" applyFont="1" applyFill="1" applyBorder="1" applyAlignment="1">
      <alignment horizontal="center" vertical="center"/>
    </xf>
    <xf numFmtId="0" fontId="28" fillId="6" borderId="52" xfId="0" applyFont="1" applyFill="1" applyBorder="1" applyAlignment="1">
      <alignment horizontal="left" vertical="center" wrapText="1"/>
    </xf>
    <xf numFmtId="0" fontId="28" fillId="6" borderId="75" xfId="0" applyFont="1" applyFill="1" applyBorder="1" applyAlignment="1">
      <alignment horizontal="center" vertical="center"/>
    </xf>
    <xf numFmtId="0" fontId="28" fillId="6" borderId="76" xfId="0" applyFont="1" applyFill="1" applyBorder="1" applyAlignment="1">
      <alignment horizontal="center" vertical="center"/>
    </xf>
    <xf numFmtId="0" fontId="28" fillId="6" borderId="82" xfId="0" applyFont="1" applyFill="1" applyBorder="1" applyAlignment="1">
      <alignment horizontal="center" vertical="center"/>
    </xf>
    <xf numFmtId="20" fontId="28" fillId="6" borderId="78" xfId="0" applyNumberFormat="1" applyFont="1" applyFill="1" applyBorder="1" applyAlignment="1">
      <alignment horizontal="center" vertical="center"/>
    </xf>
    <xf numFmtId="0" fontId="28" fillId="6" borderId="78" xfId="0" applyFont="1" applyFill="1" applyBorder="1" applyAlignment="1">
      <alignment horizontal="center" vertical="center"/>
    </xf>
    <xf numFmtId="0" fontId="28" fillId="6" borderId="79" xfId="0" applyFont="1" applyFill="1" applyBorder="1" applyAlignment="1">
      <alignment horizontal="center" vertical="center"/>
    </xf>
    <xf numFmtId="58" fontId="28" fillId="6" borderId="76" xfId="0" applyNumberFormat="1" applyFont="1" applyFill="1" applyBorder="1" applyAlignment="1">
      <alignment horizontal="center" vertical="center"/>
    </xf>
    <xf numFmtId="0" fontId="28" fillId="6" borderId="77" xfId="0" applyFont="1" applyFill="1" applyBorder="1" applyAlignment="1">
      <alignment horizontal="center" vertical="center"/>
    </xf>
    <xf numFmtId="20" fontId="28" fillId="6" borderId="77" xfId="0" applyNumberFormat="1" applyFont="1" applyFill="1" applyBorder="1" applyAlignment="1">
      <alignment horizontal="center" vertical="center"/>
    </xf>
    <xf numFmtId="0" fontId="28" fillId="6" borderId="71" xfId="0" applyFont="1" applyFill="1" applyBorder="1" applyAlignment="1">
      <alignment horizontal="center" vertical="center"/>
    </xf>
    <xf numFmtId="0" fontId="28" fillId="6" borderId="72" xfId="0" applyFont="1" applyFill="1" applyBorder="1" applyAlignment="1">
      <alignment horizontal="center" vertical="center"/>
    </xf>
    <xf numFmtId="0" fontId="28" fillId="6" borderId="29" xfId="0" applyFont="1" applyFill="1" applyBorder="1" applyAlignment="1">
      <alignment horizontal="center" vertical="center"/>
    </xf>
    <xf numFmtId="0" fontId="28" fillId="6" borderId="30" xfId="0" applyFont="1" applyFill="1" applyBorder="1" applyAlignment="1">
      <alignment horizontal="center" vertical="center"/>
    </xf>
    <xf numFmtId="0" fontId="4" fillId="0" borderId="2" xfId="0" applyFont="1" applyBorder="1" applyAlignment="1">
      <alignment horizontal="right" vertical="center" wrapText="1"/>
    </xf>
  </cellXfs>
  <cellStyles count="5">
    <cellStyle name="桁区切り" xfId="1" builtinId="6"/>
    <cellStyle name="標準" xfId="0" builtinId="0"/>
    <cellStyle name="標準 2 2" xfId="2" xr:uid="{00000000-0005-0000-0000-000002000000}"/>
    <cellStyle name="標準 8" xfId="3" xr:uid="{00000000-0005-0000-0000-000003000000}"/>
    <cellStyle name="標準_集落協定様式" xfId="4" xr:uid="{00000000-0005-0000-0000-000004000000}"/>
  </cellStyles>
  <dxfs count="0"/>
  <tableStyles count="0" defaultTableStyle="TableStyleMedium2" defaultPivotStyle="PivotStyleLight16"/>
  <colors>
    <mruColors>
      <color rgb="FFFFFFCC"/>
      <color rgb="FFFFFFEB"/>
      <color rgb="FFFFFFFA"/>
      <color rgb="FFFDF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21166</xdr:colOff>
      <xdr:row>3</xdr:row>
      <xdr:rowOff>127000</xdr:rowOff>
    </xdr:from>
    <xdr:to>
      <xdr:col>8</xdr:col>
      <xdr:colOff>467571</xdr:colOff>
      <xdr:row>18</xdr:row>
      <xdr:rowOff>133388</xdr:rowOff>
    </xdr:to>
    <xdr:pic>
      <xdr:nvPicPr>
        <xdr:cNvPr id="2" name="図 1" descr="領収書エクセルテンプレート シンプル3(無料・登録不要) | Misoc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1291" y="746125"/>
          <a:ext cx="4559300" cy="2574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95250</xdr:colOff>
      <xdr:row>21</xdr:row>
      <xdr:rowOff>74084</xdr:rowOff>
    </xdr:from>
    <xdr:to>
      <xdr:col>8</xdr:col>
      <xdr:colOff>281940</xdr:colOff>
      <xdr:row>35</xdr:row>
      <xdr:rowOff>102836</xdr:rowOff>
    </xdr:to>
    <xdr:pic>
      <xdr:nvPicPr>
        <xdr:cNvPr id="3" name="図 2" descr="領収書エクセルテンプレート シンプル3(無料・登録不要) | Misoca">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5" y="3798359"/>
          <a:ext cx="4305300" cy="243095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37</xdr:row>
      <xdr:rowOff>0</xdr:rowOff>
    </xdr:from>
    <xdr:to>
      <xdr:col>7</xdr:col>
      <xdr:colOff>304800</xdr:colOff>
      <xdr:row>38</xdr:row>
      <xdr:rowOff>129540</xdr:rowOff>
    </xdr:to>
    <xdr:sp macro="" textlink="">
      <xdr:nvSpPr>
        <xdr:cNvPr id="4" name="AutoShape 5" descr="領収書テンプレート無料16選！Excelのシンプルで簡単に作れるひな形 | ボクシルマガジン">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4429125" y="64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37</xdr:row>
      <xdr:rowOff>0</xdr:rowOff>
    </xdr:from>
    <xdr:to>
      <xdr:col>7</xdr:col>
      <xdr:colOff>304800</xdr:colOff>
      <xdr:row>38</xdr:row>
      <xdr:rowOff>129540</xdr:rowOff>
    </xdr:to>
    <xdr:sp macro="" textlink="">
      <xdr:nvSpPr>
        <xdr:cNvPr id="5" name="AutoShape 6" descr="領収書テンプレート無料16選！Excelのシンプルで簡単に作れるひな形 | ボクシルマガジン">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4429125" y="64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52916</xdr:colOff>
      <xdr:row>27</xdr:row>
      <xdr:rowOff>67231</xdr:rowOff>
    </xdr:from>
    <xdr:to>
      <xdr:col>8</xdr:col>
      <xdr:colOff>410844</xdr:colOff>
      <xdr:row>45</xdr:row>
      <xdr:rowOff>41274</xdr:rowOff>
    </xdr:to>
    <xdr:pic>
      <xdr:nvPicPr>
        <xdr:cNvPr id="6" name="図 5" descr="領収書テンプレート無料16選！Excelのシンプルで簡単に作れるひな形 | ボクシルマガジン">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3041" y="4820206"/>
          <a:ext cx="4474633" cy="307919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10585</xdr:colOff>
      <xdr:row>34</xdr:row>
      <xdr:rowOff>137582</xdr:rowOff>
    </xdr:from>
    <xdr:to>
      <xdr:col>9</xdr:col>
      <xdr:colOff>7599</xdr:colOff>
      <xdr:row>53</xdr:row>
      <xdr:rowOff>104985</xdr:rowOff>
    </xdr:to>
    <xdr:pic>
      <xdr:nvPicPr>
        <xdr:cNvPr id="7" name="図 6" descr="Excel(エクセル)の領収書テンプレート A4書式 // 無料ダウンロード | ひとりで.com">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10710" y="6090707"/>
          <a:ext cx="4722684" cy="324590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63499</xdr:colOff>
      <xdr:row>5</xdr:row>
      <xdr:rowOff>10584</xdr:rowOff>
    </xdr:from>
    <xdr:to>
      <xdr:col>2</xdr:col>
      <xdr:colOff>285749</xdr:colOff>
      <xdr:row>19</xdr:row>
      <xdr:rowOff>10583</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63499" y="972609"/>
          <a:ext cx="1222375" cy="2400299"/>
        </a:xfrm>
        <a:prstGeom prst="wedgeRectCallout">
          <a:avLst>
            <a:gd name="adj1" fmla="val 62114"/>
            <a:gd name="adj2" fmla="val -30001"/>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600" b="1"/>
            <a:t>1</a:t>
          </a:r>
          <a:r>
            <a:rPr kumimoji="1" lang="ja-JP" altLang="en-US" sz="1600" b="1"/>
            <a:t>枚ごとに支払先等，内容が確認できるように整理してください。</a:t>
          </a:r>
        </a:p>
      </xdr:txBody>
    </xdr:sp>
    <xdr:clientData/>
  </xdr:twoCellAnchor>
  <xdr:twoCellAnchor>
    <xdr:from>
      <xdr:col>1</xdr:col>
      <xdr:colOff>0</xdr:colOff>
      <xdr:row>36</xdr:row>
      <xdr:rowOff>52916</xdr:rowOff>
    </xdr:from>
    <xdr:to>
      <xdr:col>2</xdr:col>
      <xdr:colOff>211666</xdr:colOff>
      <xdr:row>57</xdr:row>
      <xdr:rowOff>42333</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142875" y="6348941"/>
          <a:ext cx="1068916" cy="3608917"/>
        </a:xfrm>
        <a:prstGeom prst="wedgeRectCallout">
          <a:avLst>
            <a:gd name="adj1" fmla="val 80795"/>
            <a:gd name="adj2" fmla="val -74644"/>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b="1">
              <a:solidFill>
                <a:srgbClr val="FF0000"/>
              </a:solidFill>
            </a:rPr>
            <a:t>重ねて貼らないでください。</a:t>
          </a:r>
          <a:endParaRPr kumimoji="1" lang="en-US" altLang="ja-JP" sz="1600" b="1">
            <a:solidFill>
              <a:srgbClr val="FF0000"/>
            </a:solidFill>
          </a:endParaRPr>
        </a:p>
        <a:p>
          <a:pPr algn="l"/>
          <a:r>
            <a:rPr kumimoji="1" lang="en-US" altLang="ja-JP" sz="1600" b="1">
              <a:solidFill>
                <a:srgbClr val="FF0000"/>
              </a:solidFill>
            </a:rPr>
            <a:t>※</a:t>
          </a:r>
          <a:r>
            <a:rPr kumimoji="1" lang="ja-JP" altLang="en-US" sz="1600" b="1">
              <a:solidFill>
                <a:srgbClr val="FF0000"/>
              </a:solidFill>
            </a:rPr>
            <a:t>内容の確認できない写しは再提出になります。</a:t>
          </a:r>
          <a:endParaRPr kumimoji="1" lang="en-US" altLang="ja-JP" sz="1600" b="1">
            <a:solidFill>
              <a:srgbClr val="FF0000"/>
            </a:solidFill>
          </a:endParaRPr>
        </a:p>
        <a:p>
          <a:pPr algn="l"/>
          <a:endParaRPr kumimoji="1" lang="en-US" altLang="ja-JP" sz="1600" b="1">
            <a:solidFill>
              <a:srgbClr val="FF0000"/>
            </a:solidFill>
          </a:endParaRPr>
        </a:p>
        <a:p>
          <a:pPr algn="l"/>
          <a:endParaRPr kumimoji="1" lang="en-US" altLang="ja-JP" sz="1600" b="1">
            <a:solidFill>
              <a:srgbClr val="FF0000"/>
            </a:solidFill>
          </a:endParaRPr>
        </a:p>
        <a:p>
          <a:pPr algn="l"/>
          <a:endParaRPr kumimoji="1" lang="ja-JP" altLang="en-US" sz="1600" b="1">
            <a:solidFill>
              <a:sysClr val="windowText" lastClr="000000"/>
            </a:solidFill>
          </a:endParaRPr>
        </a:p>
      </xdr:txBody>
    </xdr:sp>
    <xdr:clientData/>
  </xdr:twoCellAnchor>
  <xdr:twoCellAnchor>
    <xdr:from>
      <xdr:col>4</xdr:col>
      <xdr:colOff>209550</xdr:colOff>
      <xdr:row>11</xdr:row>
      <xdr:rowOff>95250</xdr:rowOff>
    </xdr:from>
    <xdr:to>
      <xdr:col>5</xdr:col>
      <xdr:colOff>504825</xdr:colOff>
      <xdr:row>12</xdr:row>
      <xdr:rowOff>133350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2581275" y="2085975"/>
          <a:ext cx="98107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●●代として</a:t>
          </a:r>
        </a:p>
      </xdr:txBody>
    </xdr:sp>
    <xdr:clientData/>
  </xdr:twoCellAnchor>
  <xdr:twoCellAnchor>
    <xdr:from>
      <xdr:col>2</xdr:col>
      <xdr:colOff>476251</xdr:colOff>
      <xdr:row>7</xdr:row>
      <xdr:rowOff>47625</xdr:rowOff>
    </xdr:from>
    <xdr:to>
      <xdr:col>3</xdr:col>
      <xdr:colOff>533401</xdr:colOff>
      <xdr:row>8</xdr:row>
      <xdr:rowOff>85725</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476376" y="1352550"/>
          <a:ext cx="742950" cy="2095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800"/>
        </a:p>
      </xdr:txBody>
    </xdr:sp>
    <xdr:clientData/>
  </xdr:twoCellAnchor>
  <xdr:twoCellAnchor>
    <xdr:from>
      <xdr:col>2</xdr:col>
      <xdr:colOff>581025</xdr:colOff>
      <xdr:row>24</xdr:row>
      <xdr:rowOff>104775</xdr:rowOff>
    </xdr:from>
    <xdr:to>
      <xdr:col>3</xdr:col>
      <xdr:colOff>638175</xdr:colOff>
      <xdr:row>25</xdr:row>
      <xdr:rowOff>142875</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581150" y="4343400"/>
          <a:ext cx="742950" cy="2095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800"/>
        </a:p>
      </xdr:txBody>
    </xdr:sp>
    <xdr:clientData/>
  </xdr:twoCellAnchor>
  <xdr:twoCellAnchor>
    <xdr:from>
      <xdr:col>3</xdr:col>
      <xdr:colOff>276225</xdr:colOff>
      <xdr:row>40</xdr:row>
      <xdr:rowOff>104775</xdr:rowOff>
    </xdr:from>
    <xdr:to>
      <xdr:col>4</xdr:col>
      <xdr:colOff>447675</xdr:colOff>
      <xdr:row>41</xdr:row>
      <xdr:rowOff>161925</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962150" y="7105650"/>
          <a:ext cx="857250" cy="2286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〇〇　〇〇</a:t>
          </a:r>
        </a:p>
      </xdr:txBody>
    </xdr:sp>
    <xdr:clientData/>
  </xdr:twoCellAnchor>
  <xdr:twoCellAnchor>
    <xdr:from>
      <xdr:col>3</xdr:col>
      <xdr:colOff>200026</xdr:colOff>
      <xdr:row>32</xdr:row>
      <xdr:rowOff>95250</xdr:rowOff>
    </xdr:from>
    <xdr:to>
      <xdr:col>4</xdr:col>
      <xdr:colOff>409576</xdr:colOff>
      <xdr:row>33</xdr:row>
      <xdr:rowOff>133350</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885951" y="5705475"/>
          <a:ext cx="895350" cy="2095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　〇〇　〇〇</a:t>
          </a:r>
        </a:p>
      </xdr:txBody>
    </xdr:sp>
    <xdr:clientData/>
  </xdr:twoCellAnchor>
  <xdr:twoCellAnchor>
    <xdr:from>
      <xdr:col>7</xdr:col>
      <xdr:colOff>244473</xdr:colOff>
      <xdr:row>0</xdr:row>
      <xdr:rowOff>124885</xdr:rowOff>
    </xdr:from>
    <xdr:to>
      <xdr:col>9</xdr:col>
      <xdr:colOff>561974</xdr:colOff>
      <xdr:row>6</xdr:row>
      <xdr:rowOff>66675</xdr:rowOff>
    </xdr:to>
    <xdr:sp macro="" textlink="">
      <xdr:nvSpPr>
        <xdr:cNvPr id="15" name="四角形吹き出し 14">
          <a:extLst>
            <a:ext uri="{FF2B5EF4-FFF2-40B4-BE49-F238E27FC236}">
              <a16:creationId xmlns:a16="http://schemas.microsoft.com/office/drawing/2014/main" id="{00000000-0008-0000-0100-00000F000000}"/>
            </a:ext>
          </a:extLst>
        </xdr:cNvPr>
        <xdr:cNvSpPr/>
      </xdr:nvSpPr>
      <xdr:spPr>
        <a:xfrm>
          <a:off x="4673598" y="124885"/>
          <a:ext cx="1689101" cy="1075265"/>
        </a:xfrm>
        <a:prstGeom prst="wedgeRectCallout">
          <a:avLst>
            <a:gd name="adj1" fmla="val -68713"/>
            <a:gd name="adj2" fmla="val -3915"/>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b="1"/>
            <a:t>出納簿に記載の「領収書番号」を記載してください。</a:t>
          </a:r>
          <a:endParaRPr kumimoji="1" lang="en-US" altLang="ja-JP" sz="1600" b="1"/>
        </a:p>
        <a:p>
          <a:pPr algn="l"/>
          <a:endParaRPr kumimoji="1" lang="ja-JP" altLang="en-US" sz="1600" b="1"/>
        </a:p>
      </xdr:txBody>
    </xdr:sp>
    <xdr:clientData/>
  </xdr:twoCellAnchor>
  <xdr:oneCellAnchor>
    <xdr:from>
      <xdr:col>6</xdr:col>
      <xdr:colOff>447675</xdr:colOff>
      <xdr:row>3</xdr:row>
      <xdr:rowOff>85725</xdr:rowOff>
    </xdr:from>
    <xdr:ext cx="389850" cy="359073"/>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191000" y="70485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latin typeface="BIZ UDPゴシック" panose="020B0400000000000000" pitchFamily="50" charset="-128"/>
              <a:ea typeface="BIZ UDPゴシック" panose="020B0400000000000000" pitchFamily="50" charset="-128"/>
            </a:rPr>
            <a:t>①</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561975</xdr:colOff>
      <xdr:row>0</xdr:row>
      <xdr:rowOff>19050</xdr:rowOff>
    </xdr:from>
    <xdr:ext cx="5467350" cy="310515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561975" y="19050"/>
          <a:ext cx="5467350" cy="3105150"/>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600">
              <a:latin typeface="BIZ UDゴシック" panose="020B0400000000000000" pitchFamily="49" charset="-128"/>
              <a:ea typeface="BIZ UDゴシック" panose="020B0400000000000000" pitchFamily="49" charset="-128"/>
            </a:rPr>
            <a:t>このシートは</a:t>
          </a:r>
          <a:endParaRPr kumimoji="1" lang="en-US" altLang="ja-JP" sz="1600">
            <a:latin typeface="BIZ UDゴシック" panose="020B0400000000000000" pitchFamily="49" charset="-128"/>
            <a:ea typeface="BIZ UDゴシック" panose="020B0400000000000000" pitchFamily="49" charset="-128"/>
          </a:endParaRPr>
        </a:p>
        <a:p>
          <a:pPr algn="ctr"/>
          <a:r>
            <a:rPr kumimoji="1" lang="ja-JP" altLang="en-US" sz="1600">
              <a:latin typeface="BIZ UDゴシック" panose="020B0400000000000000" pitchFamily="49" charset="-128"/>
              <a:ea typeface="BIZ UDゴシック" panose="020B0400000000000000" pitchFamily="49" charset="-128"/>
            </a:rPr>
            <a:t>変更しないでください</a:t>
          </a:r>
          <a:endParaRPr kumimoji="1" lang="en-US" altLang="ja-JP" sz="1600">
            <a:latin typeface="BIZ UDゴシック" panose="020B0400000000000000" pitchFamily="49" charset="-128"/>
            <a:ea typeface="BIZ UDゴシック" panose="020B0400000000000000"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554108</xdr:colOff>
      <xdr:row>16</xdr:row>
      <xdr:rowOff>209550</xdr:rowOff>
    </xdr:from>
    <xdr:ext cx="5560941" cy="3093476"/>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478783" y="3371850"/>
          <a:ext cx="5560941" cy="3093476"/>
        </a:xfrm>
        <a:prstGeom prst="rect">
          <a:avLst/>
        </a:prstGeom>
        <a:solidFill>
          <a:schemeClr val="accent3">
            <a:lumMod val="20000"/>
            <a:lumOff val="80000"/>
          </a:schemeClr>
        </a:solidFill>
      </xdr:spPr>
      <xdr:txBody>
        <a:bodyPr wrap="square" lIns="91440" tIns="45720" rIns="91440" bIns="45720">
          <a:spAutoFit/>
        </a:bodyPr>
        <a:lstStyle/>
        <a:p>
          <a:pPr algn="l"/>
          <a:r>
            <a:rPr lang="ja-JP" altLang="en-US" sz="3600" b="1" cap="none" spc="0">
              <a:ln w="22225">
                <a:solidFill>
                  <a:schemeClr val="accent2"/>
                </a:solidFill>
                <a:prstDash val="solid"/>
              </a:ln>
              <a:solidFill>
                <a:schemeClr val="accent2">
                  <a:lumMod val="40000"/>
                  <a:lumOff val="60000"/>
                </a:schemeClr>
              </a:solidFill>
              <a:effectLst/>
            </a:rPr>
            <a:t>市から送付する</a:t>
          </a:r>
          <a:endParaRPr lang="en-US" altLang="ja-JP" sz="3600" b="1" cap="none" spc="0">
            <a:ln w="22225">
              <a:solidFill>
                <a:schemeClr val="accent2"/>
              </a:solidFill>
              <a:prstDash val="solid"/>
            </a:ln>
            <a:solidFill>
              <a:schemeClr val="accent2">
                <a:lumMod val="40000"/>
                <a:lumOff val="60000"/>
              </a:schemeClr>
            </a:solidFill>
            <a:effectLst/>
          </a:endParaRPr>
        </a:p>
        <a:p>
          <a:pPr algn="l"/>
          <a:r>
            <a:rPr lang="ja-JP" altLang="en-US" sz="3600" b="1" cap="none" spc="0">
              <a:ln w="22225">
                <a:solidFill>
                  <a:schemeClr val="accent2"/>
                </a:solidFill>
                <a:prstDash val="solid"/>
              </a:ln>
              <a:solidFill>
                <a:schemeClr val="accent2">
                  <a:lumMod val="40000"/>
                  <a:lumOff val="60000"/>
                </a:schemeClr>
              </a:solidFill>
              <a:effectLst/>
            </a:rPr>
            <a:t>金額等が印刷された</a:t>
          </a:r>
          <a:endParaRPr lang="en-US" altLang="ja-JP" sz="3600" b="1" cap="none" spc="0">
            <a:ln w="22225">
              <a:solidFill>
                <a:schemeClr val="accent2"/>
              </a:solidFill>
              <a:prstDash val="solid"/>
            </a:ln>
            <a:solidFill>
              <a:schemeClr val="accent2">
                <a:lumMod val="40000"/>
                <a:lumOff val="60000"/>
              </a:schemeClr>
            </a:solidFill>
            <a:effectLst/>
          </a:endParaRPr>
        </a:p>
        <a:p>
          <a:pPr algn="l"/>
          <a:r>
            <a:rPr lang="ja-JP" altLang="en-US" sz="3600" b="1" cap="none" spc="0">
              <a:ln w="22225">
                <a:solidFill>
                  <a:schemeClr val="accent2"/>
                </a:solidFill>
                <a:prstDash val="solid"/>
              </a:ln>
              <a:solidFill>
                <a:schemeClr val="accent2">
                  <a:lumMod val="40000"/>
                  <a:lumOff val="60000"/>
                </a:schemeClr>
              </a:solidFill>
              <a:effectLst/>
            </a:rPr>
            <a:t>様式の内容を確認し、</a:t>
          </a:r>
          <a:endParaRPr lang="en-US" altLang="ja-JP" sz="3600" b="1" cap="none" spc="0">
            <a:ln w="22225">
              <a:solidFill>
                <a:schemeClr val="accent2"/>
              </a:solidFill>
              <a:prstDash val="solid"/>
            </a:ln>
            <a:solidFill>
              <a:schemeClr val="accent2">
                <a:lumMod val="40000"/>
                <a:lumOff val="60000"/>
              </a:schemeClr>
            </a:solidFill>
            <a:effectLst/>
          </a:endParaRPr>
        </a:p>
        <a:p>
          <a:pPr algn="l"/>
          <a:r>
            <a:rPr lang="ja-JP" altLang="en-US" sz="3600" b="1" cap="none" spc="0">
              <a:ln w="22225">
                <a:solidFill>
                  <a:schemeClr val="accent2"/>
                </a:solidFill>
                <a:prstDash val="solid"/>
              </a:ln>
              <a:solidFill>
                <a:schemeClr val="accent2">
                  <a:lumMod val="40000"/>
                  <a:lumOff val="60000"/>
                </a:schemeClr>
              </a:solidFill>
              <a:effectLst/>
            </a:rPr>
            <a:t>提出してください</a:t>
          </a:r>
          <a:endParaRPr lang="en-US" altLang="ja-JP" sz="3600" b="1" cap="none" spc="0">
            <a:ln w="22225">
              <a:solidFill>
                <a:schemeClr val="accent2"/>
              </a:solidFill>
              <a:prstDash val="solid"/>
            </a:ln>
            <a:solidFill>
              <a:schemeClr val="accent2">
                <a:lumMod val="40000"/>
                <a:lumOff val="60000"/>
              </a:schemeClr>
            </a:solidFill>
            <a:effectLst/>
          </a:endParaRPr>
        </a:p>
        <a:p>
          <a:pPr algn="l"/>
          <a:r>
            <a:rPr lang="ja-JP" altLang="en-US" sz="3600" b="1" cap="none" spc="0">
              <a:ln w="22225">
                <a:solidFill>
                  <a:schemeClr val="accent2"/>
                </a:solidFill>
                <a:prstDash val="solid"/>
              </a:ln>
              <a:solidFill>
                <a:schemeClr val="accent2">
                  <a:lumMod val="40000"/>
                  <a:lumOff val="60000"/>
                </a:schemeClr>
              </a:solidFill>
              <a:effectLst/>
            </a:rPr>
            <a:t>３月上旬、送付予定です</a:t>
          </a:r>
        </a:p>
      </xdr:txBody>
    </xdr:sp>
    <xdr:clientData/>
  </xdr:oneCellAnchor>
  <xdr:twoCellAnchor>
    <xdr:from>
      <xdr:col>10</xdr:col>
      <xdr:colOff>85725</xdr:colOff>
      <xdr:row>7</xdr:row>
      <xdr:rowOff>95250</xdr:rowOff>
    </xdr:from>
    <xdr:to>
      <xdr:col>10</xdr:col>
      <xdr:colOff>295275</xdr:colOff>
      <xdr:row>12</xdr:row>
      <xdr:rowOff>104775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7010400" y="1400175"/>
          <a:ext cx="209550" cy="914400"/>
        </a:xfrm>
        <a:prstGeom prst="rightBrac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10</xdr:col>
      <xdr:colOff>419100</xdr:colOff>
      <xdr:row>7</xdr:row>
      <xdr:rowOff>66675</xdr:rowOff>
    </xdr:from>
    <xdr:ext cx="5467350" cy="1159292"/>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343775" y="1371600"/>
          <a:ext cx="5467350" cy="1159292"/>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latin typeface="BIZ UDゴシック" panose="020B0400000000000000" pitchFamily="49" charset="-128"/>
              <a:ea typeface="BIZ UDゴシック" panose="020B0400000000000000" pitchFamily="49" charset="-128"/>
            </a:rPr>
            <a:t>記載がない部分については、市から送付する</a:t>
          </a:r>
          <a:endParaRPr kumimoji="1" lang="en-US" altLang="ja-JP" sz="1600">
            <a:latin typeface="BIZ UDゴシック" panose="020B0400000000000000" pitchFamily="49" charset="-128"/>
            <a:ea typeface="BIZ UDゴシック" panose="020B0400000000000000" pitchFamily="49" charset="-128"/>
          </a:endParaRPr>
        </a:p>
        <a:p>
          <a:r>
            <a:rPr kumimoji="1" lang="ja-JP" altLang="en-US" sz="1600">
              <a:latin typeface="BIZ UDゴシック" panose="020B0400000000000000" pitchFamily="49" charset="-128"/>
              <a:ea typeface="BIZ UDゴシック" panose="020B0400000000000000" pitchFamily="49" charset="-128"/>
            </a:rPr>
            <a:t>印刷された様式に記入してください。</a:t>
          </a:r>
          <a:endParaRPr kumimoji="1" lang="en-US" altLang="ja-JP" sz="1600">
            <a:latin typeface="BIZ UDゴシック" panose="020B0400000000000000" pitchFamily="49" charset="-128"/>
            <a:ea typeface="BIZ UDゴシック" panose="020B0400000000000000" pitchFamily="49" charset="-128"/>
          </a:endParaRPr>
        </a:p>
        <a:p>
          <a:endParaRPr kumimoji="1" lang="en-US" altLang="ja-JP" sz="1600">
            <a:latin typeface="BIZ UDゴシック" panose="020B0400000000000000" pitchFamily="49" charset="-128"/>
            <a:ea typeface="BIZ UDゴシック" panose="020B0400000000000000" pitchFamily="49" charset="-128"/>
          </a:endParaRPr>
        </a:p>
        <a:p>
          <a:r>
            <a:rPr kumimoji="1" lang="en-US" altLang="ja-JP" sz="1600">
              <a:latin typeface="BIZ UDゴシック" panose="020B0400000000000000" pitchFamily="49" charset="-128"/>
              <a:ea typeface="BIZ UDゴシック" panose="020B0400000000000000" pitchFamily="49" charset="-128"/>
            </a:rPr>
            <a:t>※</a:t>
          </a:r>
          <a:r>
            <a:rPr kumimoji="1" lang="ja-JP" altLang="en-US" sz="1600">
              <a:latin typeface="BIZ UDゴシック" panose="020B0400000000000000" pitchFamily="49" charset="-128"/>
              <a:ea typeface="BIZ UDゴシック" panose="020B0400000000000000" pitchFamily="49" charset="-128"/>
            </a:rPr>
            <a:t>押印は不要です</a:t>
          </a:r>
          <a:endParaRPr kumimoji="1" lang="en-US" altLang="ja-JP" sz="1600">
            <a:latin typeface="BIZ UDゴシック" panose="020B0400000000000000" pitchFamily="49" charset="-128"/>
            <a:ea typeface="BIZ UDゴシック" panose="020B0400000000000000" pitchFamily="49" charset="-128"/>
          </a:endParaRPr>
        </a:p>
      </xdr:txBody>
    </xdr:sp>
    <xdr:clientData/>
  </xdr:oneCellAnchor>
  <xdr:twoCellAnchor>
    <xdr:from>
      <xdr:col>10</xdr:col>
      <xdr:colOff>114300</xdr:colOff>
      <xdr:row>16</xdr:row>
      <xdr:rowOff>295274</xdr:rowOff>
    </xdr:from>
    <xdr:to>
      <xdr:col>10</xdr:col>
      <xdr:colOff>419100</xdr:colOff>
      <xdr:row>32</xdr:row>
      <xdr:rowOff>238125</xdr:rowOff>
    </xdr:to>
    <xdr:sp macro="" textlink="">
      <xdr:nvSpPr>
        <xdr:cNvPr id="5" name="右中かっこ 4">
          <a:extLst>
            <a:ext uri="{FF2B5EF4-FFF2-40B4-BE49-F238E27FC236}">
              <a16:creationId xmlns:a16="http://schemas.microsoft.com/office/drawing/2014/main" id="{00000000-0008-0000-0200-000005000000}"/>
            </a:ext>
          </a:extLst>
        </xdr:cNvPr>
        <xdr:cNvSpPr/>
      </xdr:nvSpPr>
      <xdr:spPr>
        <a:xfrm>
          <a:off x="7038975" y="3457574"/>
          <a:ext cx="304800" cy="5581651"/>
        </a:xfrm>
        <a:prstGeom prst="rightBrace">
          <a:avLst>
            <a:gd name="adj1" fmla="val 8333"/>
            <a:gd name="adj2" fmla="val 8532"/>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9</xdr:col>
      <xdr:colOff>89136</xdr:colOff>
      <xdr:row>2</xdr:row>
      <xdr:rowOff>194575</xdr:rowOff>
    </xdr:from>
    <xdr:ext cx="5022276" cy="469322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387342" y="665222"/>
          <a:ext cx="5022276" cy="4693227"/>
        </a:xfrm>
        <a:prstGeom prst="rect">
          <a:avLst/>
        </a:prstGeom>
        <a:solidFill>
          <a:schemeClr val="accent3">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800">
              <a:solidFill>
                <a:srgbClr val="FF0000"/>
              </a:solidFill>
              <a:latin typeface="BIZ UDゴシック" panose="020B0400000000000000" pitchFamily="49" charset="-128"/>
              <a:ea typeface="BIZ UDゴシック" panose="020B0400000000000000" pitchFamily="49" charset="-128"/>
            </a:rPr>
            <a:t>『</a:t>
          </a:r>
          <a:r>
            <a:rPr kumimoji="1" lang="ja-JP" altLang="en-US" sz="1800">
              <a:solidFill>
                <a:srgbClr val="FF0000"/>
              </a:solidFill>
              <a:latin typeface="BIZ UDゴシック" panose="020B0400000000000000" pitchFamily="49" charset="-128"/>
              <a:ea typeface="BIZ UDゴシック" panose="020B0400000000000000" pitchFamily="49" charset="-128"/>
            </a:rPr>
            <a:t>区分</a:t>
          </a:r>
          <a:r>
            <a:rPr kumimoji="1" lang="en-US" altLang="ja-JP" sz="1800">
              <a:solidFill>
                <a:srgbClr val="FF0000"/>
              </a:solidFill>
              <a:latin typeface="BIZ UDゴシック" panose="020B0400000000000000" pitchFamily="49" charset="-128"/>
              <a:ea typeface="BIZ UDゴシック" panose="020B0400000000000000" pitchFamily="49" charset="-128"/>
            </a:rPr>
            <a:t>』</a:t>
          </a:r>
          <a:r>
            <a:rPr kumimoji="1" lang="ja-JP" altLang="en-US" sz="1800">
              <a:solidFill>
                <a:srgbClr val="FF0000"/>
              </a:solidFill>
              <a:latin typeface="BIZ UDゴシック" panose="020B0400000000000000" pitchFamily="49" charset="-128"/>
              <a:ea typeface="BIZ UDゴシック" panose="020B0400000000000000" pitchFamily="49" charset="-128"/>
            </a:rPr>
            <a:t>詳細　</a:t>
          </a:r>
          <a:r>
            <a:rPr kumimoji="1" lang="ja-JP" altLang="en-US" sz="1200">
              <a:solidFill>
                <a:srgbClr val="FF0000"/>
              </a:solidFill>
              <a:latin typeface="BIZ UDゴシック" panose="020B0400000000000000" pitchFamily="49" charset="-128"/>
              <a:ea typeface="BIZ UDゴシック" panose="020B0400000000000000" pitchFamily="49" charset="-128"/>
            </a:rPr>
            <a:t>下記を参考に選択してください</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r>
            <a:rPr kumimoji="1" lang="en-US" altLang="ja-JP" sz="1400">
              <a:latin typeface="BIZ UDゴシック" panose="020B0400000000000000" pitchFamily="49" charset="-128"/>
              <a:ea typeface="BIZ UDゴシック" panose="020B0400000000000000" pitchFamily="49" charset="-128"/>
            </a:rPr>
            <a:t>【</a:t>
          </a:r>
          <a:r>
            <a:rPr kumimoji="1" lang="ja-JP" altLang="en-US" sz="1400">
              <a:latin typeface="BIZ UDゴシック" panose="020B0400000000000000" pitchFamily="49" charset="-128"/>
              <a:ea typeface="BIZ UDゴシック" panose="020B0400000000000000" pitchFamily="49" charset="-128"/>
            </a:rPr>
            <a:t>支出</a:t>
          </a:r>
          <a:r>
            <a:rPr kumimoji="1" lang="en-US" altLang="ja-JP" sz="1400">
              <a:latin typeface="BIZ UDゴシック" panose="020B0400000000000000" pitchFamily="49" charset="-128"/>
              <a:ea typeface="BIZ UDゴシック" panose="020B0400000000000000" pitchFamily="49" charset="-128"/>
            </a:rPr>
            <a:t>】</a:t>
          </a:r>
        </a:p>
        <a:p>
          <a:r>
            <a:rPr kumimoji="1" lang="ja-JP" altLang="en-US" sz="1200">
              <a:latin typeface="BIZ UDゴシック" panose="020B0400000000000000" pitchFamily="49" charset="-128"/>
              <a:ea typeface="BIZ UDゴシック" panose="020B0400000000000000" pitchFamily="49" charset="-128"/>
            </a:rPr>
            <a:t>１：集落の各担当者の活動に対する経費</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２：農業生産活動等の体制整備に向けた活動等の集落マスタープラン</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　　の将来像を実現するための活動に対する経費</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３：水路・農道等の維持・管理等集落の共同取組活動に要する経費</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４：集落協定に基づき農用地の維持・管理活動を行う者に対する経費</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５：超急傾斜農地保全管理加算に対する経費</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６：ネットワーク化加算に対する経費</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７：スマート農業加算に対する経費</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８：集落機能強化加算の経過措置に対する経費</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９：返還金</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１０：個人配分</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１１：積立金（翌年度へ）</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１２：翌年度繰越金</a:t>
          </a:r>
          <a:endParaRPr kumimoji="1" lang="en-US" altLang="ja-JP" sz="1200">
            <a:latin typeface="BIZ UDゴシック" panose="020B0400000000000000" pitchFamily="49" charset="-128"/>
            <a:ea typeface="BIZ UDゴシック" panose="020B0400000000000000" pitchFamily="49" charset="-128"/>
          </a:endParaRPr>
        </a:p>
        <a:p>
          <a:endParaRPr kumimoji="1" lang="en-US" altLang="ja-JP" sz="1200">
            <a:latin typeface="BIZ UDゴシック" panose="020B0400000000000000" pitchFamily="49" charset="-128"/>
            <a:ea typeface="BIZ UDゴシック" panose="020B0400000000000000" pitchFamily="49" charset="-128"/>
          </a:endParaRPr>
        </a:p>
        <a:p>
          <a:r>
            <a:rPr kumimoji="1" lang="en-US" altLang="ja-JP" sz="1400">
              <a:latin typeface="BIZ UDゴシック" panose="020B0400000000000000" pitchFamily="49" charset="-128"/>
              <a:ea typeface="BIZ UDゴシック" panose="020B0400000000000000" pitchFamily="49" charset="-128"/>
            </a:rPr>
            <a:t>【</a:t>
          </a:r>
          <a:r>
            <a:rPr kumimoji="1" lang="ja-JP" altLang="en-US" sz="1400">
              <a:latin typeface="BIZ UDゴシック" panose="020B0400000000000000" pitchFamily="49" charset="-128"/>
              <a:ea typeface="BIZ UDゴシック" panose="020B0400000000000000" pitchFamily="49" charset="-128"/>
            </a:rPr>
            <a:t>収入</a:t>
          </a:r>
          <a:r>
            <a:rPr kumimoji="1" lang="en-US" altLang="ja-JP" sz="1400">
              <a:latin typeface="BIZ UDゴシック" panose="020B0400000000000000" pitchFamily="49" charset="-128"/>
              <a:ea typeface="BIZ UDゴシック" panose="020B0400000000000000" pitchFamily="49" charset="-128"/>
            </a:rPr>
            <a:t>】</a:t>
          </a:r>
        </a:p>
        <a:p>
          <a:r>
            <a:rPr kumimoji="1" lang="ja-JP" altLang="en-US" sz="1200">
              <a:latin typeface="BIZ UDゴシック" panose="020B0400000000000000" pitchFamily="49" charset="-128"/>
              <a:ea typeface="BIZ UDゴシック" panose="020B0400000000000000" pitchFamily="49" charset="-128"/>
            </a:rPr>
            <a:t>１：前年度繰越金</a:t>
          </a:r>
        </a:p>
        <a:p>
          <a:r>
            <a:rPr kumimoji="1" lang="ja-JP" altLang="en-US" sz="1200">
              <a:latin typeface="BIZ UDゴシック" panose="020B0400000000000000" pitchFamily="49" charset="-128"/>
              <a:ea typeface="BIZ UDゴシック" panose="020B0400000000000000" pitchFamily="49" charset="-128"/>
            </a:rPr>
            <a:t>２：交付金</a:t>
          </a:r>
        </a:p>
        <a:p>
          <a:r>
            <a:rPr kumimoji="1" lang="ja-JP" altLang="en-US" sz="1200">
              <a:latin typeface="BIZ UDゴシック" panose="020B0400000000000000" pitchFamily="49" charset="-128"/>
              <a:ea typeface="BIZ UDゴシック" panose="020B0400000000000000" pitchFamily="49" charset="-128"/>
            </a:rPr>
            <a:t>３：積立金（前年度から）</a:t>
          </a:r>
        </a:p>
        <a:p>
          <a:r>
            <a:rPr kumimoji="1" lang="ja-JP" altLang="en-US" sz="1200">
              <a:latin typeface="BIZ UDゴシック" panose="020B0400000000000000" pitchFamily="49" charset="-128"/>
              <a:ea typeface="BIZ UDゴシック" panose="020B0400000000000000" pitchFamily="49" charset="-128"/>
            </a:rPr>
            <a:t>４：預金利子</a:t>
          </a:r>
        </a:p>
      </xdr:txBody>
    </xdr:sp>
    <xdr:clientData/>
  </xdr:oneCellAnchor>
  <xdr:oneCellAnchor>
    <xdr:from>
      <xdr:col>9</xdr:col>
      <xdr:colOff>77931</xdr:colOff>
      <xdr:row>21</xdr:row>
      <xdr:rowOff>61121</xdr:rowOff>
    </xdr:from>
    <xdr:ext cx="5039591" cy="32573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0376137" y="5439945"/>
          <a:ext cx="5039591" cy="325730"/>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latin typeface="BIZ UDゴシック" panose="020B0400000000000000" pitchFamily="49" charset="-128"/>
              <a:ea typeface="BIZ UDゴシック" panose="020B0400000000000000" pitchFamily="49" charset="-128"/>
            </a:rPr>
            <a:t>不要な行は削除するか，非表示にして印刷してください。</a:t>
          </a:r>
          <a:endParaRPr kumimoji="1" lang="en-US" altLang="ja-JP" sz="1400">
            <a:latin typeface="BIZ UDゴシック" panose="020B0400000000000000" pitchFamily="49" charset="-128"/>
            <a:ea typeface="BIZ UDゴシック" panose="020B0400000000000000" pitchFamily="49" charset="-128"/>
          </a:endParaRPr>
        </a:p>
      </xdr:txBody>
    </xdr:sp>
    <xdr:clientData/>
  </xdr:oneCellAnchor>
  <xdr:oneCellAnchor>
    <xdr:from>
      <xdr:col>9</xdr:col>
      <xdr:colOff>89137</xdr:colOff>
      <xdr:row>1</xdr:row>
      <xdr:rowOff>49915</xdr:rowOff>
    </xdr:from>
    <xdr:ext cx="5039591" cy="325730"/>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0387343" y="229209"/>
          <a:ext cx="5039591" cy="32573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400">
              <a:latin typeface="BIZ UDゴシック" panose="020B0400000000000000" pitchFamily="49" charset="-128"/>
              <a:ea typeface="BIZ UDゴシック" panose="020B0400000000000000" pitchFamily="49" charset="-128"/>
            </a:rPr>
            <a:t>出納簿の情報は</a:t>
          </a:r>
          <a:r>
            <a:rPr kumimoji="1" lang="en-US" altLang="ja-JP" sz="1400">
              <a:latin typeface="BIZ UDゴシック" panose="020B0400000000000000" pitchFamily="49" charset="-128"/>
              <a:ea typeface="BIZ UDゴシック" panose="020B0400000000000000" pitchFamily="49" charset="-128"/>
            </a:rPr>
            <a:t>『</a:t>
          </a:r>
          <a:r>
            <a:rPr kumimoji="1" lang="ja-JP" altLang="en-US" sz="1400">
              <a:latin typeface="BIZ UDゴシック" panose="020B0400000000000000" pitchFamily="49" charset="-128"/>
              <a:ea typeface="BIZ UDゴシック" panose="020B0400000000000000" pitchFamily="49" charset="-128"/>
            </a:rPr>
            <a:t>③実績総括</a:t>
          </a:r>
          <a:r>
            <a:rPr kumimoji="1" lang="en-US" altLang="ja-JP" sz="1400">
              <a:latin typeface="BIZ UDゴシック" panose="020B0400000000000000" pitchFamily="49" charset="-128"/>
              <a:ea typeface="BIZ UDゴシック" panose="020B0400000000000000" pitchFamily="49" charset="-128"/>
            </a:rPr>
            <a:t>』</a:t>
          </a:r>
          <a:r>
            <a:rPr kumimoji="1" lang="ja-JP" altLang="en-US" sz="1400">
              <a:latin typeface="BIZ UDゴシック" panose="020B0400000000000000" pitchFamily="49" charset="-128"/>
              <a:ea typeface="BIZ UDゴシック" panose="020B0400000000000000" pitchFamily="49" charset="-128"/>
            </a:rPr>
            <a:t>に自動入力されます</a:t>
          </a:r>
          <a:endParaRPr kumimoji="1" lang="en-US" altLang="ja-JP" sz="1400">
            <a:latin typeface="BIZ UDゴシック" panose="020B0400000000000000" pitchFamily="49" charset="-128"/>
            <a:ea typeface="BIZ UDゴシック" panose="020B0400000000000000" pitchFamily="49"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104774</xdr:colOff>
      <xdr:row>11</xdr:row>
      <xdr:rowOff>333375</xdr:rowOff>
    </xdr:from>
    <xdr:ext cx="5257801" cy="2257426"/>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515099" y="2428875"/>
          <a:ext cx="5257801" cy="2257426"/>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rtl="0"/>
          <a:r>
            <a:rPr lang="ja-JP" altLang="ja-JP" sz="1400" b="0" i="0" baseline="0">
              <a:solidFill>
                <a:schemeClr val="tx1"/>
              </a:solidFill>
              <a:effectLst/>
              <a:latin typeface="メイリオ" panose="020B0604030504040204" pitchFamily="50" charset="-128"/>
              <a:ea typeface="メイリオ" panose="020B0604030504040204" pitchFamily="50" charset="-128"/>
              <a:cs typeface="+mn-cs"/>
            </a:rPr>
            <a:t>各協定の具体的活動実績をご記入ください</a:t>
          </a:r>
          <a:endParaRPr lang="en-US" altLang="ja-JP" sz="1400" b="0" i="0" baseline="0">
            <a:solidFill>
              <a:schemeClr val="tx1"/>
            </a:solidFill>
            <a:effectLst/>
            <a:latin typeface="メイリオ" panose="020B0604030504040204" pitchFamily="50" charset="-128"/>
            <a:ea typeface="メイリオ" panose="020B0604030504040204" pitchFamily="50" charset="-128"/>
            <a:cs typeface="+mn-cs"/>
          </a:endParaRPr>
        </a:p>
        <a:p>
          <a:pPr rtl="0"/>
          <a:endParaRPr lang="ja-JP" altLang="ja-JP" sz="1400">
            <a:effectLst/>
            <a:latin typeface="メイリオ" panose="020B0604030504040204" pitchFamily="50" charset="-128"/>
            <a:ea typeface="メイリオ" panose="020B0604030504040204" pitchFamily="50" charset="-128"/>
          </a:endParaRPr>
        </a:p>
        <a:p>
          <a:pPr rtl="0"/>
          <a:r>
            <a:rPr lang="ja-JP" altLang="ja-JP" sz="1400" b="0" i="0" baseline="0">
              <a:solidFill>
                <a:schemeClr val="tx1"/>
              </a:solidFill>
              <a:effectLst/>
              <a:latin typeface="メイリオ" panose="020B0604030504040204" pitchFamily="50" charset="-128"/>
              <a:ea typeface="メイリオ" panose="020B0604030504040204" pitchFamily="50" charset="-128"/>
              <a:cs typeface="+mn-cs"/>
            </a:rPr>
            <a:t>水路，農道等の管理活動や多面的機能を増進する活動，</a:t>
          </a:r>
          <a:endParaRPr lang="en-US" altLang="ja-JP" sz="1400" b="0" i="0" baseline="0">
            <a:solidFill>
              <a:schemeClr val="tx1"/>
            </a:solidFill>
            <a:effectLst/>
            <a:latin typeface="メイリオ" panose="020B0604030504040204" pitchFamily="50" charset="-128"/>
            <a:ea typeface="メイリオ" panose="020B0604030504040204" pitchFamily="50" charset="-128"/>
            <a:cs typeface="+mn-cs"/>
          </a:endParaRPr>
        </a:p>
        <a:p>
          <a:pPr rtl="0"/>
          <a:r>
            <a:rPr lang="ja-JP" altLang="ja-JP" sz="1400" b="0" i="0" baseline="0">
              <a:solidFill>
                <a:schemeClr val="tx1"/>
              </a:solidFill>
              <a:effectLst/>
              <a:latin typeface="メイリオ" panose="020B0604030504040204" pitchFamily="50" charset="-128"/>
              <a:ea typeface="メイリオ" panose="020B0604030504040204" pitchFamily="50" charset="-128"/>
              <a:cs typeface="+mn-cs"/>
            </a:rPr>
            <a:t>防護柵の点検，体制整備の補修</a:t>
          </a:r>
          <a:r>
            <a:rPr lang="ja-JP" altLang="en-US" sz="1400" b="0" i="0" baseline="0">
              <a:solidFill>
                <a:schemeClr val="tx1"/>
              </a:solidFill>
              <a:effectLst/>
              <a:latin typeface="メイリオ" panose="020B0604030504040204" pitchFamily="50" charset="-128"/>
              <a:ea typeface="メイリオ" panose="020B0604030504040204" pitchFamily="50" charset="-128"/>
              <a:cs typeface="+mn-cs"/>
            </a:rPr>
            <a:t>，</a:t>
          </a:r>
          <a:endParaRPr lang="en-US" altLang="ja-JP" sz="1400" b="0" i="0" baseline="0">
            <a:solidFill>
              <a:schemeClr val="tx1"/>
            </a:solidFill>
            <a:effectLst/>
            <a:latin typeface="メイリオ" panose="020B0604030504040204" pitchFamily="50" charset="-128"/>
            <a:ea typeface="メイリオ" panose="020B0604030504040204" pitchFamily="50" charset="-128"/>
            <a:cs typeface="+mn-cs"/>
          </a:endParaRPr>
        </a:p>
        <a:p>
          <a:pPr rtl="0"/>
          <a:r>
            <a:rPr lang="ja-JP" altLang="en-US" sz="1400" b="0" i="0" baseline="0">
              <a:solidFill>
                <a:schemeClr val="tx1"/>
              </a:solidFill>
              <a:effectLst/>
              <a:latin typeface="メイリオ" panose="020B0604030504040204" pitchFamily="50" charset="-128"/>
              <a:ea typeface="メイリオ" panose="020B0604030504040204" pitchFamily="50" charset="-128"/>
              <a:cs typeface="+mn-cs"/>
            </a:rPr>
            <a:t>総会や，ネットワーク化活動計画策定のための会議，など</a:t>
          </a:r>
          <a:endParaRPr lang="en-US" altLang="ja-JP" sz="1400" b="0" i="0" baseline="0">
            <a:solidFill>
              <a:schemeClr val="tx1"/>
            </a:solidFill>
            <a:effectLst/>
            <a:latin typeface="メイリオ" panose="020B0604030504040204" pitchFamily="50" charset="-128"/>
            <a:ea typeface="メイリオ" panose="020B0604030504040204" pitchFamily="50" charset="-128"/>
            <a:cs typeface="+mn-cs"/>
          </a:endParaRPr>
        </a:p>
        <a:p>
          <a:pPr rtl="0"/>
          <a:r>
            <a:rPr lang="ja-JP" altLang="ja-JP" sz="1400" b="0" i="0" baseline="0">
              <a:solidFill>
                <a:schemeClr val="tx1"/>
              </a:solidFill>
              <a:effectLst/>
              <a:latin typeface="メイリオ" panose="020B0604030504040204" pitchFamily="50" charset="-128"/>
              <a:ea typeface="メイリオ" panose="020B0604030504040204" pitchFamily="50" charset="-128"/>
              <a:cs typeface="+mn-cs"/>
            </a:rPr>
            <a:t>協定書に記載の</a:t>
          </a:r>
          <a:r>
            <a:rPr lang="ja-JP" altLang="en-US" sz="1400" b="0" i="0" baseline="0">
              <a:solidFill>
                <a:schemeClr val="tx1"/>
              </a:solidFill>
              <a:effectLst/>
              <a:latin typeface="メイリオ" panose="020B0604030504040204" pitchFamily="50" charset="-128"/>
              <a:ea typeface="メイリオ" panose="020B0604030504040204" pitchFamily="50" charset="-128"/>
              <a:cs typeface="+mn-cs"/>
            </a:rPr>
            <a:t>実施した</a:t>
          </a:r>
          <a:r>
            <a:rPr lang="ja-JP" altLang="ja-JP" sz="1400" b="0" i="0" baseline="0">
              <a:solidFill>
                <a:schemeClr val="tx1"/>
              </a:solidFill>
              <a:effectLst/>
              <a:latin typeface="メイリオ" panose="020B0604030504040204" pitchFamily="50" charset="-128"/>
              <a:ea typeface="メイリオ" panose="020B0604030504040204" pitchFamily="50" charset="-128"/>
              <a:cs typeface="+mn-cs"/>
            </a:rPr>
            <a:t>活動や会議，研修</a:t>
          </a:r>
          <a:r>
            <a:rPr lang="ja-JP" altLang="en-US" sz="1400" b="0" i="0" baseline="0">
              <a:solidFill>
                <a:schemeClr val="tx1"/>
              </a:solidFill>
              <a:effectLst/>
              <a:latin typeface="メイリオ" panose="020B0604030504040204" pitchFamily="50" charset="-128"/>
              <a:ea typeface="メイリオ" panose="020B0604030504040204" pitchFamily="50" charset="-128"/>
              <a:cs typeface="+mn-cs"/>
            </a:rPr>
            <a:t>を挙げてください。</a:t>
          </a:r>
          <a:endParaRPr lang="en-US" altLang="ja-JP" sz="1400" b="0" i="0" baseline="0">
            <a:solidFill>
              <a:schemeClr val="tx1"/>
            </a:solidFill>
            <a:effectLst/>
            <a:latin typeface="メイリオ" panose="020B0604030504040204" pitchFamily="50" charset="-128"/>
            <a:ea typeface="メイリオ" panose="020B0604030504040204" pitchFamily="50" charset="-128"/>
            <a:cs typeface="+mn-cs"/>
          </a:endParaRPr>
        </a:p>
        <a:p>
          <a:pPr rtl="0"/>
          <a:endParaRPr lang="ja-JP" altLang="ja-JP" sz="1400">
            <a:effectLst/>
            <a:latin typeface="メイリオ" panose="020B0604030504040204" pitchFamily="50" charset="-128"/>
            <a:ea typeface="メイリオ" panose="020B0604030504040204"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10</xdr:col>
      <xdr:colOff>161924</xdr:colOff>
      <xdr:row>1</xdr:row>
      <xdr:rowOff>57152</xdr:rowOff>
    </xdr:from>
    <xdr:ext cx="4867275" cy="638174"/>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677024" y="314327"/>
          <a:ext cx="4867275" cy="638174"/>
        </a:xfrm>
        <a:prstGeom prst="rect">
          <a:avLst/>
        </a:prstGeom>
        <a:solidFill>
          <a:schemeClr val="accent3">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en-US" altLang="ja-JP" sz="1400">
              <a:latin typeface="BIZ UDゴシック" panose="020B0400000000000000" pitchFamily="49" charset="-128"/>
              <a:ea typeface="BIZ UDゴシック" panose="020B0400000000000000" pitchFamily="49" charset="-128"/>
            </a:rPr>
            <a:t>『</a:t>
          </a:r>
          <a:r>
            <a:rPr kumimoji="1" lang="ja-JP" altLang="en-US" sz="1400">
              <a:latin typeface="BIZ UDゴシック" panose="020B0400000000000000" pitchFamily="49" charset="-128"/>
              <a:ea typeface="BIZ UDゴシック" panose="020B0400000000000000" pitchFamily="49" charset="-128"/>
            </a:rPr>
            <a:t>出納簿</a:t>
          </a:r>
          <a:r>
            <a:rPr kumimoji="1" lang="en-US" altLang="ja-JP" sz="1400">
              <a:latin typeface="BIZ UDゴシック" panose="020B0400000000000000" pitchFamily="49" charset="-128"/>
              <a:ea typeface="BIZ UDゴシック" panose="020B0400000000000000" pitchFamily="49" charset="-128"/>
            </a:rPr>
            <a:t>』</a:t>
          </a:r>
          <a:r>
            <a:rPr kumimoji="1" lang="ja-JP" altLang="en-US" sz="1400">
              <a:latin typeface="BIZ UDゴシック" panose="020B0400000000000000" pitchFamily="49" charset="-128"/>
              <a:ea typeface="BIZ UDゴシック" panose="020B0400000000000000" pitchFamily="49" charset="-128"/>
            </a:rPr>
            <a:t>に記載の区分ごとに合計が自動入力されます</a:t>
          </a:r>
          <a:endParaRPr kumimoji="1" lang="en-US" altLang="ja-JP" sz="1400">
            <a:latin typeface="BIZ UDゴシック" panose="020B0400000000000000" pitchFamily="49" charset="-128"/>
            <a:ea typeface="BIZ UDゴシック" panose="020B0400000000000000" pitchFamily="49" charset="-128"/>
          </a:endParaRPr>
        </a:p>
        <a:p>
          <a:pPr algn="ctr"/>
          <a:r>
            <a:rPr kumimoji="1" lang="ja-JP" altLang="en-US" sz="1400">
              <a:latin typeface="BIZ UDゴシック" panose="020B0400000000000000" pitchFamily="49" charset="-128"/>
              <a:ea typeface="BIZ UDゴシック" panose="020B0400000000000000" pitchFamily="49" charset="-128"/>
            </a:rPr>
            <a:t>（区分：収入１～４，支出１～１２）</a:t>
          </a:r>
        </a:p>
      </xdr:txBody>
    </xdr:sp>
    <xdr:clientData/>
  </xdr:oneCellAnchor>
  <xdr:twoCellAnchor>
    <xdr:from>
      <xdr:col>10</xdr:col>
      <xdr:colOff>320040</xdr:colOff>
      <xdr:row>23</xdr:row>
      <xdr:rowOff>381000</xdr:rowOff>
    </xdr:from>
    <xdr:to>
      <xdr:col>17</xdr:col>
      <xdr:colOff>161925</xdr:colOff>
      <xdr:row>26</xdr:row>
      <xdr:rowOff>190500</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6187440" y="7591425"/>
          <a:ext cx="4070985" cy="11239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238125</xdr:colOff>
      <xdr:row>21</xdr:row>
      <xdr:rowOff>276225</xdr:rowOff>
    </xdr:from>
    <xdr:ext cx="1752600" cy="923925"/>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8591550" y="6619875"/>
          <a:ext cx="1752600" cy="923925"/>
        </a:xfrm>
        <a:prstGeom prst="rect">
          <a:avLst/>
        </a:prstGeom>
        <a:solidFill>
          <a:schemeClr val="accent3">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400">
              <a:latin typeface="BIZ UDゴシック" panose="020B0400000000000000" pitchFamily="49" charset="-128"/>
              <a:ea typeface="BIZ UDゴシック" panose="020B0400000000000000" pitchFamily="49" charset="-128"/>
            </a:rPr>
            <a:t>個人配分　有</a:t>
          </a:r>
          <a:endParaRPr kumimoji="1" lang="en-US" altLang="ja-JP" sz="1400">
            <a:latin typeface="BIZ UDゴシック" panose="020B0400000000000000" pitchFamily="49" charset="-128"/>
            <a:ea typeface="BIZ UDゴシック" panose="020B0400000000000000" pitchFamily="49" charset="-128"/>
          </a:endParaRPr>
        </a:p>
        <a:p>
          <a:pPr algn="ctr"/>
          <a:r>
            <a:rPr kumimoji="1" lang="ja-JP" altLang="en-US" sz="1400">
              <a:latin typeface="BIZ UDゴシック" panose="020B0400000000000000" pitchFamily="49" charset="-128"/>
              <a:ea typeface="BIZ UDゴシック" panose="020B0400000000000000" pitchFamily="49" charset="-128"/>
            </a:rPr>
            <a:t>↓</a:t>
          </a:r>
          <a:endParaRPr kumimoji="1" lang="en-US" altLang="ja-JP" sz="1400">
            <a:latin typeface="BIZ UDゴシック" panose="020B0400000000000000" pitchFamily="49" charset="-128"/>
            <a:ea typeface="BIZ UDゴシック" panose="020B0400000000000000" pitchFamily="49" charset="-128"/>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37</xdr:col>
      <xdr:colOff>261938</xdr:colOff>
      <xdr:row>7</xdr:row>
      <xdr:rowOff>35719</xdr:rowOff>
    </xdr:from>
    <xdr:to>
      <xdr:col>37</xdr:col>
      <xdr:colOff>607218</xdr:colOff>
      <xdr:row>8</xdr:row>
      <xdr:rowOff>1571625</xdr:rowOff>
    </xdr:to>
    <xdr:sp macro="" textlink="">
      <xdr:nvSpPr>
        <xdr:cNvPr id="2" name="右中かっこ 1">
          <a:extLst>
            <a:ext uri="{FF2B5EF4-FFF2-40B4-BE49-F238E27FC236}">
              <a16:creationId xmlns:a16="http://schemas.microsoft.com/office/drawing/2014/main" id="{00000000-0008-0000-0600-000002000000}"/>
            </a:ext>
          </a:extLst>
        </xdr:cNvPr>
        <xdr:cNvSpPr/>
      </xdr:nvSpPr>
      <xdr:spPr>
        <a:xfrm>
          <a:off x="8584407" y="1190625"/>
          <a:ext cx="345280" cy="1774031"/>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261938</xdr:colOff>
      <xdr:row>11</xdr:row>
      <xdr:rowOff>214311</xdr:rowOff>
    </xdr:from>
    <xdr:to>
      <xdr:col>37</xdr:col>
      <xdr:colOff>607218</xdr:colOff>
      <xdr:row>31</xdr:row>
      <xdr:rowOff>119061</xdr:rowOff>
    </xdr:to>
    <xdr:sp macro="" textlink="">
      <xdr:nvSpPr>
        <xdr:cNvPr id="3" name="右中かっこ 2">
          <a:extLst>
            <a:ext uri="{FF2B5EF4-FFF2-40B4-BE49-F238E27FC236}">
              <a16:creationId xmlns:a16="http://schemas.microsoft.com/office/drawing/2014/main" id="{00000000-0008-0000-0600-000003000000}"/>
            </a:ext>
          </a:extLst>
        </xdr:cNvPr>
        <xdr:cNvSpPr/>
      </xdr:nvSpPr>
      <xdr:spPr>
        <a:xfrm>
          <a:off x="8584407" y="3679030"/>
          <a:ext cx="345280" cy="8131969"/>
        </a:xfrm>
        <a:prstGeom prst="rightBrace">
          <a:avLst>
            <a:gd name="adj1" fmla="val 8333"/>
            <a:gd name="adj2" fmla="val 12811"/>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38</xdr:col>
      <xdr:colOff>59531</xdr:colOff>
      <xdr:row>8</xdr:row>
      <xdr:rowOff>345281</xdr:rowOff>
    </xdr:from>
    <xdr:ext cx="5116914" cy="692497"/>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9072562" y="1738312"/>
          <a:ext cx="5116914" cy="692497"/>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chemeClr val="tx1"/>
              </a:solidFill>
            </a:rPr>
            <a:t>本体交付金が体制整備単価（１０割単価）の協定は</a:t>
          </a:r>
          <a:endParaRPr kumimoji="1" lang="en-US" altLang="ja-JP" sz="1800">
            <a:solidFill>
              <a:schemeClr val="tx1"/>
            </a:solidFill>
          </a:endParaRPr>
        </a:p>
        <a:p>
          <a:r>
            <a:rPr kumimoji="1" lang="ja-JP" altLang="en-US" sz="1800">
              <a:solidFill>
                <a:schemeClr val="tx1"/>
              </a:solidFill>
            </a:rPr>
            <a:t>記入してください。</a:t>
          </a:r>
        </a:p>
      </xdr:txBody>
    </xdr:sp>
    <xdr:clientData/>
  </xdr:oneCellAnchor>
  <xdr:oneCellAnchor>
    <xdr:from>
      <xdr:col>38</xdr:col>
      <xdr:colOff>59531</xdr:colOff>
      <xdr:row>13</xdr:row>
      <xdr:rowOff>440530</xdr:rowOff>
    </xdr:from>
    <xdr:ext cx="3951851" cy="692497"/>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9072562" y="4381499"/>
          <a:ext cx="3951851" cy="692497"/>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chemeClr val="tx1"/>
              </a:solidFill>
            </a:rPr>
            <a:t>加算金の交付を受けている協定は</a:t>
          </a:r>
          <a:endParaRPr kumimoji="1" lang="en-US" altLang="ja-JP" sz="1800">
            <a:solidFill>
              <a:schemeClr val="tx1"/>
            </a:solidFill>
          </a:endParaRPr>
        </a:p>
        <a:p>
          <a:r>
            <a:rPr kumimoji="1" lang="ja-JP" altLang="en-US" sz="1800">
              <a:solidFill>
                <a:schemeClr val="tx1"/>
              </a:solidFill>
            </a:rPr>
            <a:t>該当する加算項目に記入してください。</a:t>
          </a:r>
        </a:p>
      </xdr:txBody>
    </xdr:sp>
    <xdr:clientData/>
  </xdr:oneCellAnchor>
  <xdr:oneCellAnchor>
    <xdr:from>
      <xdr:col>37</xdr:col>
      <xdr:colOff>607218</xdr:colOff>
      <xdr:row>1</xdr:row>
      <xdr:rowOff>23811</xdr:rowOff>
    </xdr:from>
    <xdr:ext cx="5726907" cy="892552"/>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8929687" y="238124"/>
          <a:ext cx="5726907" cy="892552"/>
        </a:xfrm>
        <a:prstGeom prst="rect">
          <a:avLst/>
        </a:prstGeom>
        <a:solidFill>
          <a:schemeClr val="accent3">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chemeClr val="tx1"/>
              </a:solidFill>
            </a:rPr>
            <a:t>基礎単価（８割単価）の本体交付金のみの</a:t>
          </a:r>
          <a:endParaRPr kumimoji="1" lang="en-US" altLang="ja-JP" sz="2400">
            <a:solidFill>
              <a:schemeClr val="tx1"/>
            </a:solidFill>
          </a:endParaRPr>
        </a:p>
        <a:p>
          <a:r>
            <a:rPr kumimoji="1" lang="ja-JP" altLang="en-US" sz="2400">
              <a:solidFill>
                <a:schemeClr val="tx1"/>
              </a:solidFill>
            </a:rPr>
            <a:t>協定は本様式は提出不要です</a:t>
          </a:r>
        </a:p>
      </xdr:txBody>
    </xdr:sp>
    <xdr:clientData/>
  </xdr:oneCellAnchor>
  <xdr:oneCellAnchor>
    <xdr:from>
      <xdr:col>38</xdr:col>
      <xdr:colOff>238125</xdr:colOff>
      <xdr:row>16</xdr:row>
      <xdr:rowOff>95248</xdr:rowOff>
    </xdr:from>
    <xdr:ext cx="5167313" cy="492443"/>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9251156" y="6036467"/>
          <a:ext cx="5167313" cy="492443"/>
        </a:xfrm>
        <a:prstGeom prst="rect">
          <a:avLst/>
        </a:prstGeom>
        <a:solidFill>
          <a:schemeClr val="accent3">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chemeClr val="tx1"/>
              </a:solidFill>
            </a:rPr>
            <a:t>適宜、不要な行の削除等してください</a:t>
          </a:r>
          <a:endParaRPr kumimoji="1" lang="en-US" altLang="ja-JP" sz="2400">
            <a:solidFill>
              <a:schemeClr val="tx1"/>
            </a:solidFill>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41</xdr:col>
      <xdr:colOff>78441</xdr:colOff>
      <xdr:row>7</xdr:row>
      <xdr:rowOff>302559</xdr:rowOff>
    </xdr:from>
    <xdr:ext cx="3630707" cy="1159292"/>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510617" y="2173941"/>
          <a:ext cx="3630707" cy="1159292"/>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600">
              <a:latin typeface="BIZ UDゴシック" panose="020B0400000000000000" pitchFamily="49" charset="-128"/>
              <a:ea typeface="BIZ UDゴシック" panose="020B0400000000000000" pitchFamily="49" charset="-128"/>
            </a:rPr>
            <a:t>参考様式ですので、</a:t>
          </a:r>
          <a:endParaRPr kumimoji="1" lang="en-US" altLang="ja-JP" sz="1600">
            <a:latin typeface="BIZ UDゴシック" panose="020B0400000000000000" pitchFamily="49" charset="-128"/>
            <a:ea typeface="BIZ UDゴシック" panose="020B0400000000000000" pitchFamily="49" charset="-128"/>
          </a:endParaRPr>
        </a:p>
        <a:p>
          <a:pPr algn="ctr"/>
          <a:r>
            <a:rPr kumimoji="1" lang="ja-JP" altLang="en-US" sz="1600">
              <a:latin typeface="BIZ UDゴシック" panose="020B0400000000000000" pitchFamily="49" charset="-128"/>
              <a:ea typeface="BIZ UDゴシック" panose="020B0400000000000000" pitchFamily="49" charset="-128"/>
            </a:rPr>
            <a:t>適宜、変更して使用してください</a:t>
          </a:r>
          <a:endParaRPr kumimoji="1" lang="en-US" altLang="ja-JP" sz="1600">
            <a:latin typeface="BIZ UDゴシック" panose="020B0400000000000000" pitchFamily="49" charset="-128"/>
            <a:ea typeface="BIZ UDゴシック" panose="020B0400000000000000" pitchFamily="49" charset="-128"/>
          </a:endParaRPr>
        </a:p>
        <a:p>
          <a:pPr algn="ctr"/>
          <a:endParaRPr kumimoji="1" lang="en-US" altLang="ja-JP" sz="1600">
            <a:latin typeface="BIZ UDゴシック" panose="020B0400000000000000" pitchFamily="49" charset="-128"/>
            <a:ea typeface="BIZ UDゴシック" panose="020B0400000000000000" pitchFamily="49" charset="-128"/>
          </a:endParaRPr>
        </a:p>
        <a:p>
          <a:pPr algn="ctr"/>
          <a:r>
            <a:rPr kumimoji="1" lang="ja-JP" altLang="en-US" sz="1600">
              <a:latin typeface="BIZ UDゴシック" panose="020B0400000000000000" pitchFamily="49" charset="-128"/>
              <a:ea typeface="BIZ UDゴシック" panose="020B0400000000000000" pitchFamily="49" charset="-128"/>
            </a:rPr>
            <a:t>写真の添付は不要です</a:t>
          </a:r>
          <a:endParaRPr kumimoji="1" lang="en-US" altLang="ja-JP" sz="1600">
            <a:latin typeface="BIZ UDゴシック" panose="020B0400000000000000" pitchFamily="49" charset="-128"/>
            <a:ea typeface="BIZ UDゴシック" panose="020B0400000000000000" pitchFamily="49" charset="-128"/>
          </a:endParaRPr>
        </a:p>
      </xdr:txBody>
    </xdr:sp>
    <xdr:clientData/>
  </xdr:oneCellAnchor>
  <xdr:twoCellAnchor>
    <xdr:from>
      <xdr:col>42</xdr:col>
      <xdr:colOff>85725</xdr:colOff>
      <xdr:row>2</xdr:row>
      <xdr:rowOff>104775</xdr:rowOff>
    </xdr:from>
    <xdr:to>
      <xdr:col>57</xdr:col>
      <xdr:colOff>104775</xdr:colOff>
      <xdr:row>4</xdr:row>
      <xdr:rowOff>193548</xdr:rowOff>
    </xdr:to>
    <xdr:sp macro="" textlink="">
      <xdr:nvSpPr>
        <xdr:cNvPr id="3" name="四角形吹き出し 2">
          <a:extLst>
            <a:ext uri="{FF2B5EF4-FFF2-40B4-BE49-F238E27FC236}">
              <a16:creationId xmlns:a16="http://schemas.microsoft.com/office/drawing/2014/main" id="{00000000-0008-0000-0700-000003000000}"/>
            </a:ext>
          </a:extLst>
        </xdr:cNvPr>
        <xdr:cNvSpPr/>
      </xdr:nvSpPr>
      <xdr:spPr>
        <a:xfrm>
          <a:off x="6886575" y="590550"/>
          <a:ext cx="2447925" cy="612648"/>
        </a:xfrm>
        <a:prstGeom prst="wedgeRectCallout">
          <a:avLst>
            <a:gd name="adj1" fmla="val -61689"/>
            <a:gd name="adj2" fmla="val -26119"/>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BIZ UDゴシック" panose="020B0400000000000000" pitchFamily="49" charset="-128"/>
              <a:ea typeface="BIZ UDゴシック" panose="020B0400000000000000" pitchFamily="49" charset="-128"/>
            </a:rPr>
            <a:t>作成した日報の通し番号を</a:t>
          </a:r>
          <a:endParaRPr kumimoji="1" lang="en-US" altLang="ja-JP" sz="14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a:solidFill>
                <a:schemeClr val="tx1"/>
              </a:solidFill>
              <a:latin typeface="BIZ UDゴシック" panose="020B0400000000000000" pitchFamily="49" charset="-128"/>
              <a:ea typeface="BIZ UDゴシック" panose="020B0400000000000000" pitchFamily="49" charset="-128"/>
            </a:rPr>
            <a:t>１から記入してください</a:t>
          </a:r>
          <a:endParaRPr kumimoji="1" lang="en-US" altLang="ja-JP" sz="1400">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9</xdr:col>
      <xdr:colOff>77930</xdr:colOff>
      <xdr:row>0</xdr:row>
      <xdr:rowOff>138546</xdr:rowOff>
    </xdr:from>
    <xdr:ext cx="5022276" cy="4693227"/>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10364930" y="138546"/>
          <a:ext cx="5022276" cy="4693227"/>
        </a:xfrm>
        <a:prstGeom prst="rect">
          <a:avLst/>
        </a:prstGeom>
        <a:solidFill>
          <a:schemeClr val="accent3">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800">
              <a:solidFill>
                <a:srgbClr val="FF0000"/>
              </a:solidFill>
              <a:latin typeface="BIZ UDゴシック" panose="020B0400000000000000" pitchFamily="49" charset="-128"/>
              <a:ea typeface="BIZ UDゴシック" panose="020B0400000000000000" pitchFamily="49" charset="-128"/>
            </a:rPr>
            <a:t>『</a:t>
          </a:r>
          <a:r>
            <a:rPr kumimoji="1" lang="ja-JP" altLang="en-US" sz="1800">
              <a:solidFill>
                <a:srgbClr val="FF0000"/>
              </a:solidFill>
              <a:latin typeface="BIZ UDゴシック" panose="020B0400000000000000" pitchFamily="49" charset="-128"/>
              <a:ea typeface="BIZ UDゴシック" panose="020B0400000000000000" pitchFamily="49" charset="-128"/>
            </a:rPr>
            <a:t>区分</a:t>
          </a:r>
          <a:r>
            <a:rPr kumimoji="1" lang="en-US" altLang="ja-JP" sz="1800">
              <a:solidFill>
                <a:srgbClr val="FF0000"/>
              </a:solidFill>
              <a:latin typeface="BIZ UDゴシック" panose="020B0400000000000000" pitchFamily="49" charset="-128"/>
              <a:ea typeface="BIZ UDゴシック" panose="020B0400000000000000" pitchFamily="49" charset="-128"/>
            </a:rPr>
            <a:t>』</a:t>
          </a:r>
          <a:r>
            <a:rPr kumimoji="1" lang="ja-JP" altLang="en-US" sz="1800">
              <a:solidFill>
                <a:srgbClr val="FF0000"/>
              </a:solidFill>
              <a:latin typeface="BIZ UDゴシック" panose="020B0400000000000000" pitchFamily="49" charset="-128"/>
              <a:ea typeface="BIZ UDゴシック" panose="020B0400000000000000" pitchFamily="49" charset="-128"/>
            </a:rPr>
            <a:t>詳細　</a:t>
          </a:r>
          <a:r>
            <a:rPr kumimoji="1" lang="ja-JP" altLang="en-US" sz="1200">
              <a:solidFill>
                <a:srgbClr val="FF0000"/>
              </a:solidFill>
              <a:latin typeface="BIZ UDゴシック" panose="020B0400000000000000" pitchFamily="49" charset="-128"/>
              <a:ea typeface="BIZ UDゴシック" panose="020B0400000000000000" pitchFamily="49" charset="-128"/>
            </a:rPr>
            <a:t>下記を参考に選択してください</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r>
            <a:rPr kumimoji="1" lang="en-US" altLang="ja-JP" sz="1400">
              <a:latin typeface="BIZ UDゴシック" panose="020B0400000000000000" pitchFamily="49" charset="-128"/>
              <a:ea typeface="BIZ UDゴシック" panose="020B0400000000000000" pitchFamily="49" charset="-128"/>
            </a:rPr>
            <a:t>【</a:t>
          </a:r>
          <a:r>
            <a:rPr kumimoji="1" lang="ja-JP" altLang="en-US" sz="1400">
              <a:latin typeface="BIZ UDゴシック" panose="020B0400000000000000" pitchFamily="49" charset="-128"/>
              <a:ea typeface="BIZ UDゴシック" panose="020B0400000000000000" pitchFamily="49" charset="-128"/>
            </a:rPr>
            <a:t>支出</a:t>
          </a:r>
          <a:r>
            <a:rPr kumimoji="1" lang="en-US" altLang="ja-JP" sz="1400">
              <a:latin typeface="BIZ UDゴシック" panose="020B0400000000000000" pitchFamily="49" charset="-128"/>
              <a:ea typeface="BIZ UDゴシック" panose="020B0400000000000000" pitchFamily="49" charset="-128"/>
            </a:rPr>
            <a:t>】</a:t>
          </a:r>
        </a:p>
        <a:p>
          <a:r>
            <a:rPr kumimoji="1" lang="ja-JP" altLang="en-US" sz="1200">
              <a:latin typeface="BIZ UDゴシック" panose="020B0400000000000000" pitchFamily="49" charset="-128"/>
              <a:ea typeface="BIZ UDゴシック" panose="020B0400000000000000" pitchFamily="49" charset="-128"/>
            </a:rPr>
            <a:t>１：集落の各担当者の活動に対する経費</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２：農業生産活動等の体制整備に向けた活動等の集落マスタープラン</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　　の将来像を実現するための活動に対する経費</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３：水路・農道等の維持・管理等集落の共同取組活動に要する経費</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４：集落協定に基づき農用地の維持・管理活動を行う者に対する経費</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５：超急傾斜農地保全管理加算に対する経費</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６：ネットワーク化加算に対する経費</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７：スマート農業加算に対する経費</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８：集落機能強化加算の経過措置に対する経費</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９：返還金</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１０：個人配分</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１１：積立金（翌年度へ）</a:t>
          </a:r>
          <a:endParaRPr kumimoji="1" lang="en-US" altLang="ja-JP" sz="12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１２：翌年度繰越金</a:t>
          </a:r>
          <a:endParaRPr kumimoji="1" lang="en-US" altLang="ja-JP" sz="1200">
            <a:latin typeface="BIZ UDゴシック" panose="020B0400000000000000" pitchFamily="49" charset="-128"/>
            <a:ea typeface="BIZ UDゴシック" panose="020B0400000000000000" pitchFamily="49" charset="-128"/>
          </a:endParaRPr>
        </a:p>
        <a:p>
          <a:endParaRPr kumimoji="1" lang="en-US" altLang="ja-JP" sz="1200">
            <a:latin typeface="BIZ UDゴシック" panose="020B0400000000000000" pitchFamily="49" charset="-128"/>
            <a:ea typeface="BIZ UDゴシック" panose="020B0400000000000000" pitchFamily="49" charset="-128"/>
          </a:endParaRPr>
        </a:p>
        <a:p>
          <a:r>
            <a:rPr kumimoji="1" lang="en-US" altLang="ja-JP" sz="1400">
              <a:latin typeface="BIZ UDゴシック" panose="020B0400000000000000" pitchFamily="49" charset="-128"/>
              <a:ea typeface="BIZ UDゴシック" panose="020B0400000000000000" pitchFamily="49" charset="-128"/>
            </a:rPr>
            <a:t>【</a:t>
          </a:r>
          <a:r>
            <a:rPr kumimoji="1" lang="ja-JP" altLang="en-US" sz="1400">
              <a:latin typeface="BIZ UDゴシック" panose="020B0400000000000000" pitchFamily="49" charset="-128"/>
              <a:ea typeface="BIZ UDゴシック" panose="020B0400000000000000" pitchFamily="49" charset="-128"/>
            </a:rPr>
            <a:t>収入</a:t>
          </a:r>
          <a:r>
            <a:rPr kumimoji="1" lang="en-US" altLang="ja-JP" sz="1400">
              <a:latin typeface="BIZ UDゴシック" panose="020B0400000000000000" pitchFamily="49" charset="-128"/>
              <a:ea typeface="BIZ UDゴシック" panose="020B0400000000000000" pitchFamily="49" charset="-128"/>
            </a:rPr>
            <a:t>】</a:t>
          </a:r>
        </a:p>
        <a:p>
          <a:r>
            <a:rPr kumimoji="1" lang="ja-JP" altLang="en-US" sz="1200">
              <a:latin typeface="BIZ UDゴシック" panose="020B0400000000000000" pitchFamily="49" charset="-128"/>
              <a:ea typeface="BIZ UDゴシック" panose="020B0400000000000000" pitchFamily="49" charset="-128"/>
            </a:rPr>
            <a:t>１：前年度繰越金</a:t>
          </a:r>
        </a:p>
        <a:p>
          <a:r>
            <a:rPr kumimoji="1" lang="ja-JP" altLang="en-US" sz="1200">
              <a:latin typeface="BIZ UDゴシック" panose="020B0400000000000000" pitchFamily="49" charset="-128"/>
              <a:ea typeface="BIZ UDゴシック" panose="020B0400000000000000" pitchFamily="49" charset="-128"/>
            </a:rPr>
            <a:t>２：交付金</a:t>
          </a:r>
        </a:p>
        <a:p>
          <a:r>
            <a:rPr kumimoji="1" lang="ja-JP" altLang="en-US" sz="1200">
              <a:latin typeface="BIZ UDゴシック" panose="020B0400000000000000" pitchFamily="49" charset="-128"/>
              <a:ea typeface="BIZ UDゴシック" panose="020B0400000000000000" pitchFamily="49" charset="-128"/>
            </a:rPr>
            <a:t>３：積立金（前年度から）</a:t>
          </a:r>
        </a:p>
        <a:p>
          <a:r>
            <a:rPr kumimoji="1" lang="ja-JP" altLang="en-US" sz="1200">
              <a:latin typeface="BIZ UDゴシック" panose="020B0400000000000000" pitchFamily="49" charset="-128"/>
              <a:ea typeface="BIZ UDゴシック" panose="020B0400000000000000" pitchFamily="49" charset="-128"/>
            </a:rPr>
            <a:t>４：預金利子</a:t>
          </a:r>
        </a:p>
      </xdr:txBody>
    </xdr:sp>
    <xdr:clientData/>
  </xdr:oneCellAnchor>
  <xdr:oneCellAnchor>
    <xdr:from>
      <xdr:col>9</xdr:col>
      <xdr:colOff>69272</xdr:colOff>
      <xdr:row>15</xdr:row>
      <xdr:rowOff>227038</xdr:rowOff>
    </xdr:from>
    <xdr:ext cx="5039591" cy="325730"/>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9308522" y="4902947"/>
          <a:ext cx="5039591" cy="325730"/>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latin typeface="BIZ UDゴシック" panose="020B0400000000000000" pitchFamily="49" charset="-128"/>
              <a:ea typeface="BIZ UDゴシック" panose="020B0400000000000000" pitchFamily="49" charset="-128"/>
            </a:rPr>
            <a:t>不要な行は削除するか，非表示にして印刷してください。</a:t>
          </a:r>
          <a:endParaRPr kumimoji="1" lang="en-US" altLang="ja-JP" sz="1400">
            <a:latin typeface="BIZ UDゴシック" panose="020B0400000000000000" pitchFamily="49" charset="-128"/>
            <a:ea typeface="BIZ UDゴシック" panose="020B0400000000000000" pitchFamily="49" charset="-128"/>
          </a:endParaRPr>
        </a:p>
      </xdr:txBody>
    </xdr:sp>
    <xdr:clientData/>
  </xdr:oneCellAnchor>
  <xdr:oneCellAnchor>
    <xdr:from>
      <xdr:col>9</xdr:col>
      <xdr:colOff>71177</xdr:colOff>
      <xdr:row>17</xdr:row>
      <xdr:rowOff>112565</xdr:rowOff>
    </xdr:from>
    <xdr:ext cx="5039591" cy="792525"/>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9310427" y="5290701"/>
          <a:ext cx="5039591" cy="7925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latin typeface="BIZ UDゴシック" panose="020B0400000000000000" pitchFamily="49" charset="-128"/>
              <a:ea typeface="BIZ UDゴシック" panose="020B0400000000000000" pitchFamily="49" charset="-128"/>
            </a:rPr>
            <a:t>加算金を繰り越す場合は、本体交付金と合算にならないようご注意ください。（加算金は、その加算の目標達成のためにしか支出できません）</a:t>
          </a:r>
          <a:endParaRPr kumimoji="1" lang="en-US" altLang="ja-JP" sz="1400">
            <a:latin typeface="BIZ UDゴシック" panose="020B0400000000000000" pitchFamily="49" charset="-128"/>
            <a:ea typeface="BIZ UDゴシック" panose="020B0400000000000000" pitchFamily="49" charset="-128"/>
          </a:endParaRPr>
        </a:p>
      </xdr:txBody>
    </xdr:sp>
    <xdr:clientData/>
  </xdr:oneCellAnchor>
  <xdr:oneCellAnchor>
    <xdr:from>
      <xdr:col>1</xdr:col>
      <xdr:colOff>606135</xdr:colOff>
      <xdr:row>2</xdr:row>
      <xdr:rowOff>181839</xdr:rowOff>
    </xdr:from>
    <xdr:ext cx="7195706" cy="559127"/>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1333499" y="649430"/>
          <a:ext cx="7195706" cy="559127"/>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latin typeface="BIZ UDゴシック" panose="020B0400000000000000" pitchFamily="49" charset="-128"/>
              <a:ea typeface="BIZ UDゴシック" panose="020B0400000000000000" pitchFamily="49" charset="-128"/>
            </a:rPr>
            <a:t>令和６年度（第５期）の残金は、令和７年度（第６期）に繰越しせず、個別に管理し、</a:t>
          </a:r>
          <a:endParaRPr kumimoji="1" lang="en-US" altLang="ja-JP" sz="1400">
            <a:latin typeface="BIZ UDゴシック" panose="020B0400000000000000" pitchFamily="49" charset="-128"/>
            <a:ea typeface="BIZ UDゴシック" panose="020B0400000000000000" pitchFamily="49" charset="-128"/>
          </a:endParaRPr>
        </a:p>
        <a:p>
          <a:r>
            <a:rPr kumimoji="1" lang="ja-JP" altLang="en-US" sz="1400">
              <a:latin typeface="BIZ UDゴシック" panose="020B0400000000000000" pitchFamily="49" charset="-128"/>
              <a:ea typeface="BIZ UDゴシック" panose="020B0400000000000000" pitchFamily="49" charset="-128"/>
            </a:rPr>
            <a:t>速やかに処理（０円になるよう支出）してください。</a:t>
          </a:r>
          <a:endParaRPr kumimoji="1" lang="en-US" altLang="ja-JP" sz="1400">
            <a:latin typeface="BIZ UDゴシック" panose="020B0400000000000000" pitchFamily="49" charset="-128"/>
            <a:ea typeface="BIZ UDゴシック" panose="020B0400000000000000" pitchFamily="49" charset="-128"/>
          </a:endParaRP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37</xdr:col>
      <xdr:colOff>261938</xdr:colOff>
      <xdr:row>7</xdr:row>
      <xdr:rowOff>35719</xdr:rowOff>
    </xdr:from>
    <xdr:to>
      <xdr:col>37</xdr:col>
      <xdr:colOff>607218</xdr:colOff>
      <xdr:row>8</xdr:row>
      <xdr:rowOff>1571625</xdr:rowOff>
    </xdr:to>
    <xdr:sp macro="" textlink="">
      <xdr:nvSpPr>
        <xdr:cNvPr id="2" name="右中かっこ 1">
          <a:extLst>
            <a:ext uri="{FF2B5EF4-FFF2-40B4-BE49-F238E27FC236}">
              <a16:creationId xmlns:a16="http://schemas.microsoft.com/office/drawing/2014/main" id="{00000000-0008-0000-0900-000002000000}"/>
            </a:ext>
          </a:extLst>
        </xdr:cNvPr>
        <xdr:cNvSpPr/>
      </xdr:nvSpPr>
      <xdr:spPr>
        <a:xfrm>
          <a:off x="8510588" y="1207294"/>
          <a:ext cx="345280" cy="1774031"/>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261938</xdr:colOff>
      <xdr:row>11</xdr:row>
      <xdr:rowOff>214311</xdr:rowOff>
    </xdr:from>
    <xdr:to>
      <xdr:col>37</xdr:col>
      <xdr:colOff>607218</xdr:colOff>
      <xdr:row>31</xdr:row>
      <xdr:rowOff>119061</xdr:rowOff>
    </xdr:to>
    <xdr:sp macro="" textlink="">
      <xdr:nvSpPr>
        <xdr:cNvPr id="3" name="右中かっこ 2">
          <a:extLst>
            <a:ext uri="{FF2B5EF4-FFF2-40B4-BE49-F238E27FC236}">
              <a16:creationId xmlns:a16="http://schemas.microsoft.com/office/drawing/2014/main" id="{00000000-0008-0000-0900-000003000000}"/>
            </a:ext>
          </a:extLst>
        </xdr:cNvPr>
        <xdr:cNvSpPr/>
      </xdr:nvSpPr>
      <xdr:spPr>
        <a:xfrm>
          <a:off x="8510588" y="3700461"/>
          <a:ext cx="345280" cy="8096250"/>
        </a:xfrm>
        <a:prstGeom prst="rightBrace">
          <a:avLst>
            <a:gd name="adj1" fmla="val 8333"/>
            <a:gd name="adj2" fmla="val 12811"/>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38</xdr:col>
      <xdr:colOff>59531</xdr:colOff>
      <xdr:row>8</xdr:row>
      <xdr:rowOff>345281</xdr:rowOff>
    </xdr:from>
    <xdr:ext cx="5116914" cy="692497"/>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8993981" y="1754981"/>
          <a:ext cx="5116914" cy="692497"/>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chemeClr val="tx1"/>
              </a:solidFill>
            </a:rPr>
            <a:t>本体交付金が体制整備単価（１０割単価）の協定は</a:t>
          </a:r>
          <a:endParaRPr kumimoji="1" lang="en-US" altLang="ja-JP" sz="1800">
            <a:solidFill>
              <a:schemeClr val="tx1"/>
            </a:solidFill>
          </a:endParaRPr>
        </a:p>
        <a:p>
          <a:r>
            <a:rPr kumimoji="1" lang="ja-JP" altLang="en-US" sz="1800">
              <a:solidFill>
                <a:schemeClr val="tx1"/>
              </a:solidFill>
            </a:rPr>
            <a:t>記入してください。</a:t>
          </a:r>
        </a:p>
      </xdr:txBody>
    </xdr:sp>
    <xdr:clientData/>
  </xdr:oneCellAnchor>
  <xdr:oneCellAnchor>
    <xdr:from>
      <xdr:col>38</xdr:col>
      <xdr:colOff>59531</xdr:colOff>
      <xdr:row>13</xdr:row>
      <xdr:rowOff>440530</xdr:rowOff>
    </xdr:from>
    <xdr:ext cx="3951851" cy="692497"/>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8993981" y="4402930"/>
          <a:ext cx="3951851" cy="692497"/>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chemeClr val="tx1"/>
              </a:solidFill>
            </a:rPr>
            <a:t>加算金の交付を受けている協定は</a:t>
          </a:r>
          <a:endParaRPr kumimoji="1" lang="en-US" altLang="ja-JP" sz="1800">
            <a:solidFill>
              <a:schemeClr val="tx1"/>
            </a:solidFill>
          </a:endParaRPr>
        </a:p>
        <a:p>
          <a:r>
            <a:rPr kumimoji="1" lang="ja-JP" altLang="en-US" sz="1800">
              <a:solidFill>
                <a:schemeClr val="tx1"/>
              </a:solidFill>
            </a:rPr>
            <a:t>該当する加算項目に記入してください。</a:t>
          </a:r>
        </a:p>
      </xdr:txBody>
    </xdr:sp>
    <xdr:clientData/>
  </xdr:oneCellAnchor>
  <xdr:oneCellAnchor>
    <xdr:from>
      <xdr:col>37</xdr:col>
      <xdr:colOff>607218</xdr:colOff>
      <xdr:row>1</xdr:row>
      <xdr:rowOff>23811</xdr:rowOff>
    </xdr:from>
    <xdr:ext cx="5726907" cy="892552"/>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8855868" y="242886"/>
          <a:ext cx="5726907" cy="892552"/>
        </a:xfrm>
        <a:prstGeom prst="rect">
          <a:avLst/>
        </a:prstGeom>
        <a:solidFill>
          <a:schemeClr val="accent3">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chemeClr val="tx1"/>
              </a:solidFill>
            </a:rPr>
            <a:t>基礎単価（８割単価）の本体交付金のみの</a:t>
          </a:r>
          <a:endParaRPr kumimoji="1" lang="en-US" altLang="ja-JP" sz="2400">
            <a:solidFill>
              <a:schemeClr val="tx1"/>
            </a:solidFill>
          </a:endParaRPr>
        </a:p>
        <a:p>
          <a:r>
            <a:rPr kumimoji="1" lang="ja-JP" altLang="en-US" sz="2400">
              <a:solidFill>
                <a:schemeClr val="tx1"/>
              </a:solidFill>
            </a:rPr>
            <a:t>協定は本様式は提出不要です</a:t>
          </a:r>
        </a:p>
      </xdr:txBody>
    </xdr:sp>
    <xdr:clientData/>
  </xdr:oneCellAnchor>
  <xdr:oneCellAnchor>
    <xdr:from>
      <xdr:col>38</xdr:col>
      <xdr:colOff>238125</xdr:colOff>
      <xdr:row>16</xdr:row>
      <xdr:rowOff>95248</xdr:rowOff>
    </xdr:from>
    <xdr:ext cx="5167313" cy="492443"/>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9172575" y="6048373"/>
          <a:ext cx="5167313" cy="492443"/>
        </a:xfrm>
        <a:prstGeom prst="rect">
          <a:avLst/>
        </a:prstGeom>
        <a:solidFill>
          <a:schemeClr val="accent3">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chemeClr val="tx1"/>
              </a:solidFill>
            </a:rPr>
            <a:t>適宜、不要な行の削除等してください</a:t>
          </a:r>
          <a:endParaRPr kumimoji="1" lang="en-US" altLang="ja-JP" sz="2400">
            <a:solidFill>
              <a:schemeClr val="tx1"/>
            </a:solidFill>
          </a:endParaRPr>
        </a:p>
      </xdr:txBody>
    </xdr:sp>
    <xdr:clientData/>
  </xdr:oneCellAnchor>
  <xdr:twoCellAnchor>
    <xdr:from>
      <xdr:col>10</xdr:col>
      <xdr:colOff>154782</xdr:colOff>
      <xdr:row>13</xdr:row>
      <xdr:rowOff>369093</xdr:rowOff>
    </xdr:from>
    <xdr:to>
      <xdr:col>20</xdr:col>
      <xdr:colOff>226220</xdr:colOff>
      <xdr:row>30</xdr:row>
      <xdr:rowOff>309562</xdr:rowOff>
    </xdr:to>
    <xdr:sp macro="" textlink="">
      <xdr:nvSpPr>
        <xdr:cNvPr id="8" name="角丸四角形 7">
          <a:extLst>
            <a:ext uri="{FF2B5EF4-FFF2-40B4-BE49-F238E27FC236}">
              <a16:creationId xmlns:a16="http://schemas.microsoft.com/office/drawing/2014/main" id="{00000000-0008-0000-0900-000008000000}"/>
            </a:ext>
          </a:extLst>
        </xdr:cNvPr>
        <xdr:cNvSpPr/>
      </xdr:nvSpPr>
      <xdr:spPr>
        <a:xfrm>
          <a:off x="2000251" y="4310062"/>
          <a:ext cx="2750344" cy="6810375"/>
        </a:xfrm>
        <a:prstGeom prst="roundRect">
          <a:avLst>
            <a:gd name="adj" fmla="val 4113"/>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メイリオ" panose="020B0604030504040204" pitchFamily="50" charset="-128"/>
              <a:ea typeface="メイリオ" panose="020B0604030504040204" pitchFamily="50" charset="-128"/>
            </a:rPr>
            <a:t>加算措置の達成目標は，提出された協定書から転記してください。</a:t>
          </a:r>
          <a:endParaRPr kumimoji="1" lang="en-US" altLang="ja-JP" sz="1400">
            <a:solidFill>
              <a:schemeClr val="tx1"/>
            </a:solidFill>
            <a:latin typeface="メイリオ" panose="020B0604030504040204" pitchFamily="50" charset="-128"/>
            <a:ea typeface="メイリオ" panose="020B0604030504040204" pitchFamily="50" charset="-128"/>
          </a:endParaRPr>
        </a:p>
        <a:p>
          <a:pPr algn="l"/>
          <a:endParaRPr kumimoji="1" lang="en-US" altLang="ja-JP" sz="1400">
            <a:solidFill>
              <a:schemeClr val="tx1"/>
            </a:solidFill>
            <a:latin typeface="メイリオ" panose="020B0604030504040204" pitchFamily="50" charset="-128"/>
            <a:ea typeface="メイリオ" panose="020B0604030504040204" pitchFamily="50" charset="-128"/>
          </a:endParaRPr>
        </a:p>
        <a:p>
          <a:pPr algn="l"/>
          <a:r>
            <a:rPr kumimoji="1" lang="ja-JP" altLang="en-US" sz="1400">
              <a:solidFill>
                <a:schemeClr val="tx1"/>
              </a:solidFill>
              <a:latin typeface="メイリオ" panose="020B0604030504040204" pitchFamily="50" charset="-128"/>
              <a:ea typeface="メイリオ" panose="020B0604030504040204" pitchFamily="50" charset="-128"/>
            </a:rPr>
            <a:t>（別紙１）第２号事業様式</a:t>
          </a:r>
          <a:r>
            <a:rPr kumimoji="1" lang="en-US" altLang="ja-JP" sz="1400">
              <a:solidFill>
                <a:schemeClr val="tx1"/>
              </a:solidFill>
              <a:latin typeface="メイリオ" panose="020B0604030504040204" pitchFamily="50" charset="-128"/>
              <a:ea typeface="メイリオ" panose="020B0604030504040204" pitchFamily="50" charset="-128"/>
            </a:rPr>
            <a:t>『</a:t>
          </a:r>
          <a:r>
            <a:rPr kumimoji="1" lang="ja-JP" altLang="en-US" sz="1400">
              <a:solidFill>
                <a:schemeClr val="tx1"/>
              </a:solidFill>
              <a:latin typeface="メイリオ" panose="020B0604030504040204" pitchFamily="50" charset="-128"/>
              <a:ea typeface="メイリオ" panose="020B0604030504040204" pitchFamily="50" charset="-128"/>
            </a:rPr>
            <a:t>第９　加算措置適用のために取り組むべき事項</a:t>
          </a:r>
          <a:r>
            <a:rPr kumimoji="1" lang="en-US" altLang="ja-JP" sz="1400">
              <a:solidFill>
                <a:schemeClr val="tx1"/>
              </a:solidFill>
              <a:latin typeface="メイリオ" panose="020B0604030504040204" pitchFamily="50" charset="-128"/>
              <a:ea typeface="メイリオ" panose="020B0604030504040204" pitchFamily="50" charset="-128"/>
            </a:rPr>
            <a:t>』</a:t>
          </a:r>
          <a:r>
            <a:rPr kumimoji="1" lang="ja-JP" altLang="en-US" sz="1400">
              <a:solidFill>
                <a:schemeClr val="tx1"/>
              </a:solidFill>
              <a:latin typeface="メイリオ" panose="020B0604030504040204" pitchFamily="50" charset="-128"/>
              <a:ea typeface="メイリオ" panose="020B0604030504040204" pitchFamily="50" charset="-128"/>
            </a:rPr>
            <a:t>に記載　</a:t>
          </a:r>
        </a:p>
      </xdr:txBody>
    </xdr:sp>
    <xdr:clientData/>
  </xdr:twoCellAnchor>
  <xdr:twoCellAnchor>
    <xdr:from>
      <xdr:col>23</xdr:col>
      <xdr:colOff>119063</xdr:colOff>
      <xdr:row>13</xdr:row>
      <xdr:rowOff>345281</xdr:rowOff>
    </xdr:from>
    <xdr:to>
      <xdr:col>34</xdr:col>
      <xdr:colOff>142876</xdr:colOff>
      <xdr:row>30</xdr:row>
      <xdr:rowOff>285750</xdr:rowOff>
    </xdr:to>
    <xdr:sp macro="" textlink="">
      <xdr:nvSpPr>
        <xdr:cNvPr id="9" name="角丸四角形 8">
          <a:extLst>
            <a:ext uri="{FF2B5EF4-FFF2-40B4-BE49-F238E27FC236}">
              <a16:creationId xmlns:a16="http://schemas.microsoft.com/office/drawing/2014/main" id="{00000000-0008-0000-0900-000009000000}"/>
            </a:ext>
          </a:extLst>
        </xdr:cNvPr>
        <xdr:cNvSpPr/>
      </xdr:nvSpPr>
      <xdr:spPr>
        <a:xfrm>
          <a:off x="5238751" y="4286250"/>
          <a:ext cx="2750344" cy="6810375"/>
        </a:xfrm>
        <a:prstGeom prst="roundRect">
          <a:avLst>
            <a:gd name="adj" fmla="val 4113"/>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chemeClr val="tx1"/>
              </a:solidFill>
              <a:latin typeface="メイリオ" panose="020B0604030504040204" pitchFamily="50" charset="-128"/>
              <a:ea typeface="メイリオ" panose="020B0604030504040204" pitchFamily="50" charset="-128"/>
            </a:rPr>
            <a:t>目標達成のために取り組んだ事項を記載してください。</a:t>
          </a:r>
          <a:endParaRPr kumimoji="1" lang="en-US" altLang="ja-JP" sz="1400">
            <a:solidFill>
              <a:schemeClr val="tx1"/>
            </a:solidFill>
            <a:latin typeface="メイリオ" panose="020B0604030504040204" pitchFamily="50" charset="-128"/>
            <a:ea typeface="メイリオ" panose="020B0604030504040204" pitchFamily="50" charset="-128"/>
          </a:endParaRPr>
        </a:p>
        <a:p>
          <a:pPr algn="l"/>
          <a:endParaRPr kumimoji="1" lang="en-US" altLang="ja-JP" sz="1400">
            <a:solidFill>
              <a:schemeClr val="tx1"/>
            </a:solidFill>
            <a:latin typeface="メイリオ" panose="020B0604030504040204" pitchFamily="50" charset="-128"/>
            <a:ea typeface="メイリオ" panose="020B0604030504040204" pitchFamily="50" charset="-128"/>
          </a:endParaRPr>
        </a:p>
        <a:p>
          <a:pPr algn="l"/>
          <a:r>
            <a:rPr kumimoji="1" lang="ja-JP" altLang="en-US" sz="1400">
              <a:solidFill>
                <a:schemeClr val="tx1"/>
              </a:solidFill>
              <a:latin typeface="メイリオ" panose="020B0604030504040204" pitchFamily="50" charset="-128"/>
              <a:ea typeface="メイリオ" panose="020B0604030504040204" pitchFamily="50" charset="-128"/>
            </a:rPr>
            <a:t>達成状況を数値化して記載してください。</a:t>
          </a:r>
          <a:endParaRPr kumimoji="1" lang="en-US" altLang="ja-JP" sz="1400">
            <a:solidFill>
              <a:schemeClr val="tx1"/>
            </a:solidFill>
            <a:latin typeface="メイリオ" panose="020B0604030504040204" pitchFamily="50" charset="-128"/>
            <a:ea typeface="メイリオ" panose="020B0604030504040204" pitchFamily="50" charset="-128"/>
          </a:endParaRPr>
        </a:p>
        <a:p>
          <a:pPr algn="l"/>
          <a:r>
            <a:rPr kumimoji="1" lang="ja-JP" altLang="en-US" sz="1400">
              <a:solidFill>
                <a:schemeClr val="tx1"/>
              </a:solidFill>
              <a:latin typeface="メイリオ" panose="020B0604030504040204" pitchFamily="50" charset="-128"/>
              <a:ea typeface="メイリオ" panose="020B0604030504040204" pitchFamily="50" charset="-128"/>
            </a:rPr>
            <a:t>（特に記載していない場合は、第６期終了までには目標達成してください。目標達成されていない場合，加算金の返還となる場合があります）</a:t>
          </a:r>
          <a:endParaRPr kumimoji="1" lang="en-US" altLang="ja-JP" sz="1400">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区分" displayName="区分" ref="B1:C17" totalsRowShown="0">
  <autoFilter ref="B1:C17" xr:uid="{00000000-0009-0000-0100-000001000000}"/>
  <tableColumns count="2">
    <tableColumn id="1" xr3:uid="{00000000-0010-0000-0000-000001000000}" name="収入"/>
    <tableColumn id="2" xr3:uid="{00000000-0010-0000-0000-000002000000}" name="支出"/>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69"/>
  <sheetViews>
    <sheetView tabSelected="1" view="pageBreakPreview" zoomScaleNormal="100" zoomScaleSheetLayoutView="100" workbookViewId="0">
      <selection activeCell="B2" sqref="B2"/>
    </sheetView>
  </sheetViews>
  <sheetFormatPr defaultColWidth="9" defaultRowHeight="24.75" customHeight="1" x14ac:dyDescent="0.2"/>
  <cols>
    <col min="1" max="1" width="2.77734375" style="103" customWidth="1"/>
    <col min="2" max="2" width="9" style="103"/>
    <col min="3" max="3" width="24.21875" style="103" customWidth="1"/>
    <col min="4" max="4" width="9" style="103"/>
    <col min="5" max="5" width="4.6640625" style="103" customWidth="1"/>
    <col min="6" max="9" width="9" style="103"/>
    <col min="10" max="10" width="6.77734375" style="103" customWidth="1"/>
    <col min="11" max="16384" width="9" style="103"/>
  </cols>
  <sheetData>
    <row r="1" spans="1:4" ht="24.75" customHeight="1" x14ac:dyDescent="0.2">
      <c r="A1" s="120" t="s">
        <v>140</v>
      </c>
    </row>
    <row r="2" spans="1:4" ht="12.75" customHeight="1" x14ac:dyDescent="0.2"/>
    <row r="3" spans="1:4" ht="22.5" customHeight="1" x14ac:dyDescent="0.2">
      <c r="A3" s="116" t="s">
        <v>143</v>
      </c>
    </row>
    <row r="4" spans="1:4" ht="22.5" customHeight="1" x14ac:dyDescent="0.2">
      <c r="B4" s="105"/>
      <c r="C4" s="103" t="s">
        <v>141</v>
      </c>
    </row>
    <row r="5" spans="1:4" ht="10.5" customHeight="1" x14ac:dyDescent="0.2"/>
    <row r="6" spans="1:4" ht="22.5" customHeight="1" x14ac:dyDescent="0.2">
      <c r="B6" s="104"/>
      <c r="C6" s="103" t="s">
        <v>142</v>
      </c>
    </row>
    <row r="7" spans="1:4" ht="22.5" customHeight="1" x14ac:dyDescent="0.2">
      <c r="B7" s="106"/>
    </row>
    <row r="8" spans="1:4" ht="22.5" customHeight="1" thickBot="1" x14ac:dyDescent="0.25">
      <c r="A8" s="116" t="s">
        <v>145</v>
      </c>
    </row>
    <row r="9" spans="1:4" ht="22.5" customHeight="1" x14ac:dyDescent="0.2">
      <c r="B9" s="144" t="s">
        <v>136</v>
      </c>
      <c r="C9" s="147" t="s">
        <v>144</v>
      </c>
    </row>
    <row r="10" spans="1:4" ht="22.5" customHeight="1" x14ac:dyDescent="0.2">
      <c r="B10" s="145" t="s">
        <v>138</v>
      </c>
      <c r="C10" s="148">
        <v>7</v>
      </c>
      <c r="D10" s="103" t="s">
        <v>137</v>
      </c>
    </row>
    <row r="11" spans="1:4" ht="22.5" customHeight="1" thickBot="1" x14ac:dyDescent="0.25">
      <c r="B11" s="146" t="s">
        <v>139</v>
      </c>
      <c r="C11" s="149">
        <v>999</v>
      </c>
    </row>
    <row r="12" spans="1:4" ht="22.5" customHeight="1" x14ac:dyDescent="0.2">
      <c r="B12" s="103" t="s">
        <v>231</v>
      </c>
    </row>
    <row r="13" spans="1:4" ht="22.5" customHeight="1" x14ac:dyDescent="0.2"/>
    <row r="14" spans="1:4" ht="22.5" customHeight="1" x14ac:dyDescent="0.2">
      <c r="A14" s="116" t="s">
        <v>148</v>
      </c>
    </row>
    <row r="15" spans="1:4" ht="22.5" customHeight="1" x14ac:dyDescent="0.2">
      <c r="A15" s="116"/>
      <c r="B15" s="103" t="s">
        <v>204</v>
      </c>
    </row>
    <row r="16" spans="1:4" ht="22.5" customHeight="1" x14ac:dyDescent="0.2">
      <c r="B16" s="103" t="s">
        <v>205</v>
      </c>
    </row>
    <row r="17" spans="1:2" ht="22.5" customHeight="1" x14ac:dyDescent="0.2">
      <c r="B17" s="103" t="s">
        <v>206</v>
      </c>
    </row>
    <row r="18" spans="1:2" ht="22.5" customHeight="1" x14ac:dyDescent="0.2">
      <c r="B18" s="103" t="s">
        <v>161</v>
      </c>
    </row>
    <row r="19" spans="1:2" ht="22.5" customHeight="1" x14ac:dyDescent="0.2"/>
    <row r="20" spans="1:2" ht="22.5" customHeight="1" x14ac:dyDescent="0.2">
      <c r="A20" s="116" t="s">
        <v>153</v>
      </c>
    </row>
    <row r="21" spans="1:2" ht="22.5" customHeight="1" x14ac:dyDescent="0.2">
      <c r="B21" s="103" t="s">
        <v>152</v>
      </c>
    </row>
    <row r="22" spans="1:2" ht="22.5" customHeight="1" x14ac:dyDescent="0.2">
      <c r="B22" s="103" t="s">
        <v>151</v>
      </c>
    </row>
    <row r="23" spans="1:2" ht="22.5" customHeight="1" x14ac:dyDescent="0.2">
      <c r="B23" s="103" t="s">
        <v>149</v>
      </c>
    </row>
    <row r="24" spans="1:2" ht="22.5" customHeight="1" x14ac:dyDescent="0.2">
      <c r="B24" s="103" t="s">
        <v>150</v>
      </c>
    </row>
    <row r="25" spans="1:2" ht="22.5" customHeight="1" x14ac:dyDescent="0.2"/>
    <row r="26" spans="1:2" ht="22.5" customHeight="1" x14ac:dyDescent="0.2">
      <c r="A26" s="116" t="s">
        <v>233</v>
      </c>
    </row>
    <row r="27" spans="1:2" ht="22.5" customHeight="1" x14ac:dyDescent="0.2"/>
    <row r="28" spans="1:2" ht="22.5" customHeight="1" x14ac:dyDescent="0.2">
      <c r="A28" s="116" t="s">
        <v>159</v>
      </c>
    </row>
    <row r="29" spans="1:2" ht="22.5" customHeight="1" x14ac:dyDescent="0.2">
      <c r="B29" s="103" t="s">
        <v>234</v>
      </c>
    </row>
    <row r="30" spans="1:2" ht="22.5" customHeight="1" x14ac:dyDescent="0.2">
      <c r="B30" s="103" t="s">
        <v>235</v>
      </c>
    </row>
    <row r="31" spans="1:2" ht="22.5" customHeight="1" x14ac:dyDescent="0.2">
      <c r="B31" s="151" t="s">
        <v>160</v>
      </c>
    </row>
    <row r="32" spans="1:2" ht="22.5"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row r="42" ht="22.5" customHeight="1" x14ac:dyDescent="0.2"/>
    <row r="43" ht="22.5" customHeight="1" x14ac:dyDescent="0.2"/>
    <row r="44" ht="22.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64" ht="18.75" customHeight="1" x14ac:dyDescent="0.2"/>
    <row r="65" ht="18.75" customHeight="1" x14ac:dyDescent="0.2"/>
    <row r="66" ht="18.75" customHeight="1" x14ac:dyDescent="0.2"/>
    <row r="67" ht="18.75" customHeight="1" x14ac:dyDescent="0.2"/>
    <row r="68" ht="18.75" customHeight="1" x14ac:dyDescent="0.2"/>
    <row r="69" ht="18.75" customHeight="1" x14ac:dyDescent="0.2"/>
  </sheetData>
  <phoneticPr fontId="2"/>
  <pageMargins left="0.59055118110236227" right="0.39370078740157483"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79998168889431442"/>
  </sheetPr>
  <dimension ref="A1:AU33"/>
  <sheetViews>
    <sheetView view="pageBreakPreview" zoomScale="80" zoomScaleNormal="100" zoomScaleSheetLayoutView="80" workbookViewId="0">
      <selection activeCell="B3" sqref="B3:AI3"/>
    </sheetView>
  </sheetViews>
  <sheetFormatPr defaultRowHeight="13.2" x14ac:dyDescent="0.2"/>
  <cols>
    <col min="1" max="1" width="3.109375" style="38" customWidth="1"/>
    <col min="2" max="11" width="2.33203125" style="38" customWidth="1"/>
    <col min="12" max="19" width="3.33203125" style="38" customWidth="1"/>
    <col min="20" max="20" width="5.33203125" style="38" customWidth="1"/>
    <col min="21" max="21" width="3.33203125" style="38" customWidth="1"/>
    <col min="22" max="22" width="1" style="38" customWidth="1"/>
    <col min="23" max="23" width="3.33203125" style="38" customWidth="1"/>
    <col min="24" max="24" width="3.88671875" style="38" customWidth="1"/>
    <col min="25" max="26" width="2.109375" style="38" customWidth="1"/>
    <col min="27" max="35" width="3.33203125" style="38" customWidth="1"/>
    <col min="36" max="37" width="1.33203125" style="38" customWidth="1"/>
  </cols>
  <sheetData>
    <row r="1" spans="1:37" ht="16.2" x14ac:dyDescent="0.2">
      <c r="B1" s="39"/>
      <c r="C1" s="39"/>
      <c r="D1" s="39"/>
      <c r="E1" s="39"/>
      <c r="F1" s="39"/>
      <c r="G1" s="39"/>
      <c r="H1" s="39"/>
      <c r="I1" s="39"/>
      <c r="J1" s="40"/>
      <c r="K1" s="237" t="s">
        <v>64</v>
      </c>
      <c r="L1" s="237"/>
      <c r="M1" s="237"/>
      <c r="N1" s="237"/>
      <c r="O1" s="237"/>
      <c r="P1" s="249" t="str">
        <f>はじめに!C9</f>
        <v>●●集落</v>
      </c>
      <c r="Q1" s="249"/>
      <c r="R1" s="249"/>
      <c r="S1" s="249"/>
      <c r="T1" s="249"/>
      <c r="U1" s="249"/>
      <c r="V1" s="40"/>
      <c r="W1" s="40"/>
      <c r="X1" s="40"/>
      <c r="Y1" s="40"/>
      <c r="Z1" s="40"/>
      <c r="AA1" s="40"/>
      <c r="AB1" s="40"/>
      <c r="AC1" s="40"/>
      <c r="AD1" s="40"/>
      <c r="AE1" s="28" t="s">
        <v>75</v>
      </c>
      <c r="AF1" s="236">
        <f>はじめに!C10</f>
        <v>7</v>
      </c>
      <c r="AG1" s="236"/>
      <c r="AH1" s="40"/>
      <c r="AI1" s="44" t="s">
        <v>232</v>
      </c>
    </row>
    <row r="2" spans="1:37" ht="6.75" customHeight="1" x14ac:dyDescent="0.2">
      <c r="B2" s="39"/>
      <c r="C2" s="39"/>
      <c r="D2" s="39"/>
      <c r="E2" s="39"/>
      <c r="F2" s="39"/>
      <c r="G2" s="39"/>
      <c r="H2" s="39"/>
      <c r="I2" s="39"/>
      <c r="J2" s="40"/>
      <c r="K2" s="119"/>
      <c r="L2" s="119"/>
      <c r="M2" s="119"/>
      <c r="N2" s="119"/>
      <c r="O2" s="119"/>
      <c r="P2" s="112"/>
      <c r="Q2" s="112"/>
      <c r="R2" s="112"/>
      <c r="S2" s="112"/>
      <c r="T2" s="112"/>
      <c r="U2" s="112"/>
      <c r="V2" s="113"/>
      <c r="W2" s="113"/>
      <c r="X2" s="113"/>
      <c r="Y2" s="113"/>
      <c r="Z2" s="113"/>
      <c r="AA2" s="113"/>
      <c r="AB2" s="113"/>
      <c r="AC2" s="113"/>
      <c r="AD2" s="113"/>
      <c r="AE2" s="114"/>
      <c r="AF2" s="115"/>
      <c r="AG2" s="115"/>
      <c r="AH2" s="40"/>
      <c r="AI2" s="44"/>
    </row>
    <row r="3" spans="1:37" ht="24.75" customHeight="1" x14ac:dyDescent="0.2">
      <c r="B3" s="248" t="s">
        <v>147</v>
      </c>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row>
    <row r="4" spans="1:37" ht="6.75" customHeight="1" x14ac:dyDescent="0.2">
      <c r="B4" s="39"/>
      <c r="C4" s="39"/>
      <c r="D4" s="39"/>
      <c r="E4" s="39"/>
      <c r="F4" s="39"/>
      <c r="G4" s="39"/>
      <c r="H4" s="39"/>
      <c r="I4" s="39"/>
      <c r="J4" s="40"/>
      <c r="K4" s="119"/>
      <c r="L4" s="119"/>
      <c r="M4" s="119"/>
      <c r="N4" s="119"/>
      <c r="O4" s="119"/>
      <c r="P4" s="112"/>
      <c r="Q4" s="112"/>
      <c r="R4" s="112"/>
      <c r="S4" s="112"/>
      <c r="T4" s="112"/>
      <c r="U4" s="112"/>
      <c r="V4" s="113"/>
      <c r="W4" s="113"/>
      <c r="X4" s="113"/>
      <c r="Y4" s="113"/>
      <c r="Z4" s="113"/>
      <c r="AA4" s="113"/>
      <c r="AB4" s="113"/>
      <c r="AC4" s="113"/>
      <c r="AD4" s="113"/>
      <c r="AE4" s="114"/>
      <c r="AF4" s="115"/>
      <c r="AG4" s="115"/>
      <c r="AH4" s="40"/>
      <c r="AI4" s="44"/>
    </row>
    <row r="5" spans="1:37" ht="18.75" customHeight="1" x14ac:dyDescent="0.2">
      <c r="A5" s="252" t="s">
        <v>157</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row>
    <row r="6" spans="1:37" ht="4.5" customHeight="1" x14ac:dyDescent="0.2">
      <c r="A6" s="117"/>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row>
    <row r="7" spans="1:37" x14ac:dyDescent="0.2">
      <c r="A7" s="117"/>
      <c r="B7" s="252" t="s">
        <v>99</v>
      </c>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row>
    <row r="8" spans="1:37" ht="18.75" customHeight="1" x14ac:dyDescent="0.2">
      <c r="B8" s="238" t="s">
        <v>24</v>
      </c>
      <c r="C8" s="239"/>
      <c r="D8" s="239"/>
      <c r="E8" s="239"/>
      <c r="F8" s="239"/>
      <c r="G8" s="239"/>
      <c r="H8" s="239"/>
      <c r="I8" s="239"/>
      <c r="J8" s="239"/>
      <c r="K8" s="240" t="s">
        <v>69</v>
      </c>
      <c r="L8" s="240"/>
      <c r="M8" s="240"/>
      <c r="N8" s="240"/>
      <c r="O8" s="240"/>
      <c r="P8" s="240"/>
      <c r="Q8" s="240"/>
      <c r="R8" s="240"/>
      <c r="S8" s="240"/>
      <c r="T8" s="240"/>
      <c r="U8" s="240"/>
      <c r="V8" s="240"/>
      <c r="W8" s="240" t="s">
        <v>70</v>
      </c>
      <c r="X8" s="240"/>
      <c r="Y8" s="240"/>
      <c r="Z8" s="240"/>
      <c r="AA8" s="240"/>
      <c r="AB8" s="240"/>
      <c r="AC8" s="240"/>
      <c r="AD8" s="240"/>
      <c r="AE8" s="240"/>
      <c r="AF8" s="240"/>
      <c r="AG8" s="240"/>
      <c r="AH8" s="240"/>
      <c r="AI8" s="240"/>
    </row>
    <row r="9" spans="1:37" ht="126" customHeight="1" x14ac:dyDescent="0.2">
      <c r="A9" s="42"/>
      <c r="B9" s="238" t="s">
        <v>94</v>
      </c>
      <c r="C9" s="241"/>
      <c r="D9" s="241"/>
      <c r="E9" s="241"/>
      <c r="F9" s="241"/>
      <c r="G9" s="241"/>
      <c r="H9" s="241"/>
      <c r="I9" s="241"/>
      <c r="J9" s="242"/>
      <c r="K9" s="238" t="s">
        <v>229</v>
      </c>
      <c r="L9" s="239"/>
      <c r="M9" s="246" t="s">
        <v>134</v>
      </c>
      <c r="N9" s="246"/>
      <c r="O9" s="246"/>
      <c r="P9" s="246"/>
      <c r="Q9" s="246"/>
      <c r="R9" s="246"/>
      <c r="S9" s="246"/>
      <c r="T9" s="246"/>
      <c r="U9" s="246"/>
      <c r="V9" s="247"/>
      <c r="W9" s="243" t="s">
        <v>241</v>
      </c>
      <c r="X9" s="244"/>
      <c r="Y9" s="244"/>
      <c r="Z9" s="244"/>
      <c r="AA9" s="244"/>
      <c r="AB9" s="244"/>
      <c r="AC9" s="244"/>
      <c r="AD9" s="244"/>
      <c r="AE9" s="244"/>
      <c r="AF9" s="244"/>
      <c r="AG9" s="244"/>
      <c r="AH9" s="244"/>
      <c r="AI9" s="245"/>
      <c r="AJ9" s="42"/>
      <c r="AK9" s="42"/>
    </row>
    <row r="10" spans="1:37" ht="18.75" customHeight="1" x14ac:dyDescent="0.2">
      <c r="B10" s="235" t="s">
        <v>102</v>
      </c>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row>
    <row r="11" spans="1:37" ht="18.75" customHeight="1" x14ac:dyDescent="0.2">
      <c r="A11" s="252" t="s">
        <v>158</v>
      </c>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row>
    <row r="12" spans="1:37" ht="18.75" customHeight="1" x14ac:dyDescent="0.2">
      <c r="A12" s="117"/>
      <c r="B12" s="252" t="s">
        <v>67</v>
      </c>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row>
    <row r="13" spans="1:37" ht="18.75" customHeight="1" x14ac:dyDescent="0.2">
      <c r="B13" s="238" t="s">
        <v>24</v>
      </c>
      <c r="C13" s="239"/>
      <c r="D13" s="239"/>
      <c r="E13" s="239"/>
      <c r="F13" s="239"/>
      <c r="G13" s="239"/>
      <c r="H13" s="239"/>
      <c r="I13" s="239"/>
      <c r="J13" s="239"/>
      <c r="K13" s="240" t="s">
        <v>69</v>
      </c>
      <c r="L13" s="240"/>
      <c r="M13" s="240"/>
      <c r="N13" s="240"/>
      <c r="O13" s="240"/>
      <c r="P13" s="240"/>
      <c r="Q13" s="240"/>
      <c r="R13" s="240"/>
      <c r="S13" s="240"/>
      <c r="T13" s="240"/>
      <c r="U13" s="240"/>
      <c r="V13" s="240"/>
      <c r="W13" s="240" t="s">
        <v>70</v>
      </c>
      <c r="X13" s="240"/>
      <c r="Y13" s="240"/>
      <c r="Z13" s="240"/>
      <c r="AA13" s="240"/>
      <c r="AB13" s="240"/>
      <c r="AC13" s="240"/>
      <c r="AD13" s="240"/>
      <c r="AE13" s="240"/>
      <c r="AF13" s="240"/>
      <c r="AG13" s="240"/>
      <c r="AH13" s="240"/>
      <c r="AI13" s="240"/>
    </row>
    <row r="14" spans="1:37" ht="69" customHeight="1" x14ac:dyDescent="0.2">
      <c r="A14" s="42"/>
      <c r="B14" s="253" t="s">
        <v>71</v>
      </c>
      <c r="C14" s="253"/>
      <c r="D14" s="253"/>
      <c r="E14" s="253"/>
      <c r="F14" s="253"/>
      <c r="G14" s="253"/>
      <c r="H14" s="253"/>
      <c r="I14" s="253"/>
      <c r="J14" s="253"/>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42"/>
      <c r="AK14" s="42"/>
    </row>
    <row r="15" spans="1:37" ht="69" customHeight="1" x14ac:dyDescent="0.2">
      <c r="A15" s="42"/>
      <c r="B15" s="254" t="s">
        <v>72</v>
      </c>
      <c r="C15" s="246"/>
      <c r="D15" s="246"/>
      <c r="E15" s="246"/>
      <c r="F15" s="246"/>
      <c r="G15" s="246"/>
      <c r="H15" s="246"/>
      <c r="I15" s="246"/>
      <c r="J15" s="247"/>
      <c r="K15" s="255"/>
      <c r="L15" s="241"/>
      <c r="M15" s="241"/>
      <c r="N15" s="241"/>
      <c r="O15" s="241"/>
      <c r="P15" s="241"/>
      <c r="Q15" s="241"/>
      <c r="R15" s="241"/>
      <c r="S15" s="241"/>
      <c r="T15" s="241"/>
      <c r="U15" s="241"/>
      <c r="V15" s="242"/>
      <c r="W15" s="255"/>
      <c r="X15" s="241"/>
      <c r="Y15" s="241"/>
      <c r="Z15" s="241"/>
      <c r="AA15" s="241"/>
      <c r="AB15" s="241"/>
      <c r="AC15" s="241"/>
      <c r="AD15" s="241"/>
      <c r="AE15" s="241"/>
      <c r="AF15" s="241"/>
      <c r="AG15" s="241"/>
      <c r="AH15" s="241"/>
      <c r="AI15" s="242"/>
      <c r="AJ15" s="42"/>
      <c r="AK15" s="42"/>
    </row>
    <row r="16" spans="1:37" ht="18.75" customHeight="1" x14ac:dyDescent="0.2">
      <c r="B16" s="235" t="s">
        <v>100</v>
      </c>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row>
    <row r="17" spans="1:47" ht="8.25" customHeight="1" x14ac:dyDescent="0.2">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row>
    <row r="18" spans="1:47" ht="18.75" customHeight="1" x14ac:dyDescent="0.2">
      <c r="A18" s="117"/>
      <c r="B18" s="252" t="s">
        <v>91</v>
      </c>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row>
    <row r="19" spans="1:47" ht="18.75" customHeight="1" x14ac:dyDescent="0.2">
      <c r="B19" s="238" t="s">
        <v>24</v>
      </c>
      <c r="C19" s="239"/>
      <c r="D19" s="239"/>
      <c r="E19" s="239"/>
      <c r="F19" s="239"/>
      <c r="G19" s="239"/>
      <c r="H19" s="239"/>
      <c r="I19" s="239"/>
      <c r="J19" s="239"/>
      <c r="K19" s="240" t="s">
        <v>69</v>
      </c>
      <c r="L19" s="240"/>
      <c r="M19" s="240"/>
      <c r="N19" s="240"/>
      <c r="O19" s="240"/>
      <c r="P19" s="240"/>
      <c r="Q19" s="240"/>
      <c r="R19" s="240"/>
      <c r="S19" s="240"/>
      <c r="T19" s="240"/>
      <c r="U19" s="240"/>
      <c r="V19" s="240"/>
      <c r="W19" s="240" t="s">
        <v>70</v>
      </c>
      <c r="X19" s="240"/>
      <c r="Y19" s="240"/>
      <c r="Z19" s="240"/>
      <c r="AA19" s="240"/>
      <c r="AB19" s="240"/>
      <c r="AC19" s="240"/>
      <c r="AD19" s="240"/>
      <c r="AE19" s="240"/>
      <c r="AF19" s="240"/>
      <c r="AG19" s="240"/>
      <c r="AH19" s="240"/>
      <c r="AI19" s="240"/>
    </row>
    <row r="20" spans="1:47" ht="69" customHeight="1" x14ac:dyDescent="0.2">
      <c r="A20" s="42"/>
      <c r="B20" s="250" t="s">
        <v>95</v>
      </c>
      <c r="C20" s="250"/>
      <c r="D20" s="250"/>
      <c r="E20" s="250"/>
      <c r="F20" s="250"/>
      <c r="G20" s="250"/>
      <c r="H20" s="250"/>
      <c r="I20" s="250"/>
      <c r="J20" s="250"/>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42"/>
      <c r="AK20" s="42"/>
    </row>
    <row r="21" spans="1:47" ht="69" customHeight="1" x14ac:dyDescent="0.2">
      <c r="A21" s="42"/>
      <c r="B21" s="254" t="s">
        <v>96</v>
      </c>
      <c r="C21" s="246"/>
      <c r="D21" s="246"/>
      <c r="E21" s="246"/>
      <c r="F21" s="246"/>
      <c r="G21" s="246"/>
      <c r="H21" s="246"/>
      <c r="I21" s="246"/>
      <c r="J21" s="247"/>
      <c r="K21" s="255"/>
      <c r="L21" s="241"/>
      <c r="M21" s="241"/>
      <c r="N21" s="241"/>
      <c r="O21" s="241"/>
      <c r="P21" s="241"/>
      <c r="Q21" s="241"/>
      <c r="R21" s="241"/>
      <c r="S21" s="241"/>
      <c r="T21" s="241"/>
      <c r="U21" s="241"/>
      <c r="V21" s="242"/>
      <c r="W21" s="255"/>
      <c r="X21" s="241"/>
      <c r="Y21" s="241"/>
      <c r="Z21" s="241"/>
      <c r="AA21" s="241"/>
      <c r="AB21" s="241"/>
      <c r="AC21" s="241"/>
      <c r="AD21" s="241"/>
      <c r="AE21" s="241"/>
      <c r="AF21" s="241"/>
      <c r="AG21" s="241"/>
      <c r="AH21" s="241"/>
      <c r="AI21" s="242"/>
      <c r="AJ21" s="42"/>
      <c r="AK21" s="42"/>
    </row>
    <row r="22" spans="1:47" ht="18.75" customHeight="1" x14ac:dyDescent="0.2">
      <c r="B22" s="235" t="s">
        <v>101</v>
      </c>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row>
    <row r="23" spans="1:47" ht="8.25" customHeight="1" x14ac:dyDescent="0.2">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U23" s="143"/>
    </row>
    <row r="24" spans="1:47" ht="18.75" customHeight="1" x14ac:dyDescent="0.2">
      <c r="A24" s="117"/>
      <c r="B24" s="252" t="s">
        <v>92</v>
      </c>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row>
    <row r="25" spans="1:47" ht="18.75" customHeight="1" x14ac:dyDescent="0.2">
      <c r="B25" s="238" t="s">
        <v>24</v>
      </c>
      <c r="C25" s="239"/>
      <c r="D25" s="239"/>
      <c r="E25" s="239"/>
      <c r="F25" s="239"/>
      <c r="G25" s="239"/>
      <c r="H25" s="239"/>
      <c r="I25" s="239"/>
      <c r="J25" s="239"/>
      <c r="K25" s="240" t="s">
        <v>69</v>
      </c>
      <c r="L25" s="240"/>
      <c r="M25" s="240"/>
      <c r="N25" s="240"/>
      <c r="O25" s="240"/>
      <c r="P25" s="240"/>
      <c r="Q25" s="240"/>
      <c r="R25" s="240"/>
      <c r="S25" s="240"/>
      <c r="T25" s="240"/>
      <c r="U25" s="240"/>
      <c r="V25" s="240"/>
      <c r="W25" s="240" t="s">
        <v>70</v>
      </c>
      <c r="X25" s="240"/>
      <c r="Y25" s="240"/>
      <c r="Z25" s="240"/>
      <c r="AA25" s="240"/>
      <c r="AB25" s="240"/>
      <c r="AC25" s="240"/>
      <c r="AD25" s="240"/>
      <c r="AE25" s="240"/>
      <c r="AF25" s="240"/>
      <c r="AG25" s="240"/>
      <c r="AH25" s="240"/>
      <c r="AI25" s="240"/>
    </row>
    <row r="26" spans="1:47" ht="69" customHeight="1" x14ac:dyDescent="0.2">
      <c r="A26" s="42"/>
      <c r="B26" s="250" t="s">
        <v>97</v>
      </c>
      <c r="C26" s="250"/>
      <c r="D26" s="250"/>
      <c r="E26" s="250"/>
      <c r="F26" s="250"/>
      <c r="G26" s="250"/>
      <c r="H26" s="250"/>
      <c r="I26" s="250"/>
      <c r="J26" s="250"/>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42"/>
      <c r="AK26" s="42"/>
    </row>
    <row r="27" spans="1:47" ht="18.75" customHeight="1" x14ac:dyDescent="0.2">
      <c r="B27" s="235" t="s">
        <v>101</v>
      </c>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row>
    <row r="28" spans="1:47" ht="8.25" customHeight="1" x14ac:dyDescent="0.2">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row>
    <row r="29" spans="1:47" ht="18.75" customHeight="1" x14ac:dyDescent="0.2">
      <c r="A29" s="117"/>
      <c r="B29" s="252" t="s">
        <v>93</v>
      </c>
      <c r="C29" s="252"/>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2"/>
    </row>
    <row r="30" spans="1:47" ht="18.75" customHeight="1" x14ac:dyDescent="0.2">
      <c r="B30" s="238" t="s">
        <v>24</v>
      </c>
      <c r="C30" s="239"/>
      <c r="D30" s="239"/>
      <c r="E30" s="239"/>
      <c r="F30" s="239"/>
      <c r="G30" s="239"/>
      <c r="H30" s="239"/>
      <c r="I30" s="239"/>
      <c r="J30" s="239"/>
      <c r="K30" s="240" t="s">
        <v>69</v>
      </c>
      <c r="L30" s="240"/>
      <c r="M30" s="240"/>
      <c r="N30" s="240"/>
      <c r="O30" s="240"/>
      <c r="P30" s="240"/>
      <c r="Q30" s="240"/>
      <c r="R30" s="240"/>
      <c r="S30" s="240"/>
      <c r="T30" s="240"/>
      <c r="U30" s="240"/>
      <c r="V30" s="240"/>
      <c r="W30" s="240" t="s">
        <v>70</v>
      </c>
      <c r="X30" s="240"/>
      <c r="Y30" s="240"/>
      <c r="Z30" s="240"/>
      <c r="AA30" s="240"/>
      <c r="AB30" s="240"/>
      <c r="AC30" s="240"/>
      <c r="AD30" s="240"/>
      <c r="AE30" s="240"/>
      <c r="AF30" s="240"/>
      <c r="AG30" s="240"/>
      <c r="AH30" s="240"/>
      <c r="AI30" s="240"/>
    </row>
    <row r="31" spans="1:47" ht="69" customHeight="1" x14ac:dyDescent="0.2">
      <c r="A31" s="42"/>
      <c r="B31" s="250" t="s">
        <v>98</v>
      </c>
      <c r="C31" s="250"/>
      <c r="D31" s="250"/>
      <c r="E31" s="250"/>
      <c r="F31" s="250"/>
      <c r="G31" s="250"/>
      <c r="H31" s="250"/>
      <c r="I31" s="250"/>
      <c r="J31" s="250"/>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42"/>
      <c r="AK31" s="42"/>
    </row>
    <row r="32" spans="1:47" ht="18.75" customHeight="1" x14ac:dyDescent="0.2">
      <c r="B32" s="235" t="s">
        <v>101</v>
      </c>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row>
    <row r="33" ht="12.75" customHeight="1" x14ac:dyDescent="0.2"/>
  </sheetData>
  <mergeCells count="53">
    <mergeCell ref="B31:J31"/>
    <mergeCell ref="K31:V31"/>
    <mergeCell ref="W31:AI31"/>
    <mergeCell ref="B32:AI32"/>
    <mergeCell ref="B26:J26"/>
    <mergeCell ref="K26:V26"/>
    <mergeCell ref="W26:AI26"/>
    <mergeCell ref="B27:AI27"/>
    <mergeCell ref="B29:AK29"/>
    <mergeCell ref="B30:J30"/>
    <mergeCell ref="K30:V30"/>
    <mergeCell ref="W30:AI30"/>
    <mergeCell ref="B25:J25"/>
    <mergeCell ref="K25:V25"/>
    <mergeCell ref="W25:AI25"/>
    <mergeCell ref="B16:AI16"/>
    <mergeCell ref="B18:AK18"/>
    <mergeCell ref="B19:J19"/>
    <mergeCell ref="K19:V19"/>
    <mergeCell ref="W19:AI19"/>
    <mergeCell ref="B20:J20"/>
    <mergeCell ref="K20:V20"/>
    <mergeCell ref="W20:AI20"/>
    <mergeCell ref="B21:J21"/>
    <mergeCell ref="K21:V21"/>
    <mergeCell ref="W21:AI21"/>
    <mergeCell ref="B22:AI22"/>
    <mergeCell ref="B24:AK24"/>
    <mergeCell ref="B14:J14"/>
    <mergeCell ref="K14:V14"/>
    <mergeCell ref="W14:AI14"/>
    <mergeCell ref="B15:J15"/>
    <mergeCell ref="K15:V15"/>
    <mergeCell ref="W15:AI15"/>
    <mergeCell ref="B10:AI10"/>
    <mergeCell ref="A11:AK11"/>
    <mergeCell ref="B12:AK12"/>
    <mergeCell ref="B13:J13"/>
    <mergeCell ref="K13:V13"/>
    <mergeCell ref="W13:AI13"/>
    <mergeCell ref="B8:J8"/>
    <mergeCell ref="K8:V8"/>
    <mergeCell ref="W8:AI8"/>
    <mergeCell ref="B9:J9"/>
    <mergeCell ref="K9:L9"/>
    <mergeCell ref="M9:V9"/>
    <mergeCell ref="W9:AI9"/>
    <mergeCell ref="B7:AK7"/>
    <mergeCell ref="K1:O1"/>
    <mergeCell ref="P1:U1"/>
    <mergeCell ref="AF1:AG1"/>
    <mergeCell ref="B3:AI3"/>
    <mergeCell ref="A5:AK5"/>
  </mergeCells>
  <phoneticPr fontId="2"/>
  <pageMargins left="0.43307086614173229" right="0.43307086614173229" top="0.55118110236220474" bottom="0.55118110236220474" header="0.31496062992125984" footer="0.31496062992125984"/>
  <pageSetup paperSize="9" scale="8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theme="1"/>
  </sheetPr>
  <dimension ref="A1:G45"/>
  <sheetViews>
    <sheetView workbookViewId="0">
      <selection activeCell="J18" sqref="J18"/>
    </sheetView>
  </sheetViews>
  <sheetFormatPr defaultRowHeight="13.2" x14ac:dyDescent="0.2"/>
  <cols>
    <col min="1" max="1" width="11.109375" style="25" customWidth="1"/>
    <col min="2" max="2" width="19.21875" customWidth="1"/>
    <col min="3" max="3" width="46.6640625" customWidth="1"/>
  </cols>
  <sheetData>
    <row r="1" spans="2:7" x14ac:dyDescent="0.2">
      <c r="B1" t="s">
        <v>35</v>
      </c>
      <c r="C1" t="s">
        <v>33</v>
      </c>
    </row>
    <row r="2" spans="2:7" x14ac:dyDescent="0.2">
      <c r="B2" t="s">
        <v>103</v>
      </c>
      <c r="C2" t="s">
        <v>107</v>
      </c>
    </row>
    <row r="3" spans="2:7" x14ac:dyDescent="0.2">
      <c r="B3" t="s">
        <v>104</v>
      </c>
      <c r="C3" t="s">
        <v>108</v>
      </c>
    </row>
    <row r="4" spans="2:7" x14ac:dyDescent="0.2">
      <c r="B4" t="s">
        <v>105</v>
      </c>
      <c r="C4" t="s">
        <v>109</v>
      </c>
    </row>
    <row r="5" spans="2:7" x14ac:dyDescent="0.2">
      <c r="B5" t="s">
        <v>106</v>
      </c>
      <c r="C5" t="s">
        <v>110</v>
      </c>
    </row>
    <row r="6" spans="2:7" x14ac:dyDescent="0.2">
      <c r="B6" t="s">
        <v>36</v>
      </c>
      <c r="C6" t="s">
        <v>111</v>
      </c>
    </row>
    <row r="7" spans="2:7" x14ac:dyDescent="0.2">
      <c r="B7" t="s">
        <v>36</v>
      </c>
      <c r="C7" t="s">
        <v>112</v>
      </c>
    </row>
    <row r="8" spans="2:7" x14ac:dyDescent="0.2">
      <c r="B8" t="s">
        <v>36</v>
      </c>
      <c r="C8" t="s">
        <v>113</v>
      </c>
    </row>
    <row r="9" spans="2:7" x14ac:dyDescent="0.2">
      <c r="B9" t="s">
        <v>36</v>
      </c>
      <c r="C9" t="s">
        <v>114</v>
      </c>
      <c r="G9" t="s">
        <v>201</v>
      </c>
    </row>
    <row r="10" spans="2:7" ht="14.25" customHeight="1" x14ac:dyDescent="0.2">
      <c r="B10" t="s">
        <v>36</v>
      </c>
      <c r="C10" t="s">
        <v>115</v>
      </c>
      <c r="G10" t="s">
        <v>202</v>
      </c>
    </row>
    <row r="11" spans="2:7" ht="15" customHeight="1" x14ac:dyDescent="0.2">
      <c r="B11" t="s">
        <v>36</v>
      </c>
      <c r="C11" t="s">
        <v>116</v>
      </c>
    </row>
    <row r="12" spans="2:7" ht="14.25" customHeight="1" x14ac:dyDescent="0.2">
      <c r="B12" t="s">
        <v>36</v>
      </c>
      <c r="C12" t="s">
        <v>117</v>
      </c>
    </row>
    <row r="13" spans="2:7" x14ac:dyDescent="0.2">
      <c r="B13" t="s">
        <v>36</v>
      </c>
      <c r="C13" t="s">
        <v>118</v>
      </c>
    </row>
    <row r="14" spans="2:7" x14ac:dyDescent="0.2">
      <c r="C14" t="s">
        <v>103</v>
      </c>
    </row>
    <row r="15" spans="2:7" x14ac:dyDescent="0.2">
      <c r="C15" t="s">
        <v>104</v>
      </c>
    </row>
    <row r="16" spans="2:7" ht="14.25" customHeight="1" x14ac:dyDescent="0.2">
      <c r="C16" t="s">
        <v>105</v>
      </c>
    </row>
    <row r="17" spans="3:3" x14ac:dyDescent="0.2">
      <c r="C17" t="s">
        <v>106</v>
      </c>
    </row>
    <row r="21" spans="3:3" ht="14.25" customHeight="1" x14ac:dyDescent="0.2"/>
    <row r="26" spans="3:3" ht="14.25" customHeight="1" x14ac:dyDescent="0.2"/>
    <row r="30" spans="3:3" ht="14.25" customHeight="1" x14ac:dyDescent="0.2"/>
    <row r="34" ht="14.25" customHeight="1" x14ac:dyDescent="0.2"/>
    <row r="38" ht="14.25" customHeight="1" x14ac:dyDescent="0.2"/>
    <row r="43" ht="14.25" customHeight="1" x14ac:dyDescent="0.2"/>
    <row r="44" ht="14.25" customHeight="1" x14ac:dyDescent="0.2"/>
    <row r="45" ht="14.25" customHeight="1" x14ac:dyDescent="0.2"/>
  </sheetData>
  <phoneticPr fontId="2"/>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8" tint="0.59999389629810485"/>
  </sheetPr>
  <dimension ref="B1:I58"/>
  <sheetViews>
    <sheetView view="pageBreakPreview" zoomScale="60" zoomScaleNormal="100" workbookViewId="0">
      <selection activeCell="B1" sqref="B1"/>
    </sheetView>
  </sheetViews>
  <sheetFormatPr defaultRowHeight="13.2" x14ac:dyDescent="0.2"/>
  <cols>
    <col min="1" max="1" width="1.88671875" customWidth="1"/>
    <col min="2" max="2" width="11.21875" customWidth="1"/>
  </cols>
  <sheetData>
    <row r="1" spans="2:9" s="62" customFormat="1" ht="16.2" x14ac:dyDescent="0.2">
      <c r="C1" s="62" t="s">
        <v>79</v>
      </c>
    </row>
    <row r="2" spans="2:9" s="62" customFormat="1" ht="16.8" thickBot="1" x14ac:dyDescent="0.25">
      <c r="B2" s="62" t="s">
        <v>80</v>
      </c>
    </row>
    <row r="3" spans="2:9" x14ac:dyDescent="0.2">
      <c r="C3" s="50"/>
      <c r="D3" s="51"/>
      <c r="E3" s="51"/>
      <c r="F3" s="51"/>
      <c r="G3" s="51"/>
      <c r="H3" s="51"/>
      <c r="I3" s="52"/>
    </row>
    <row r="4" spans="2:9" x14ac:dyDescent="0.2">
      <c r="B4" t="s">
        <v>81</v>
      </c>
      <c r="C4" s="53"/>
      <c r="D4" s="54"/>
      <c r="E4" s="54"/>
      <c r="F4" s="54"/>
      <c r="G4" s="54"/>
      <c r="H4" s="54"/>
      <c r="I4" s="55"/>
    </row>
    <row r="5" spans="2:9" x14ac:dyDescent="0.2">
      <c r="C5" s="53"/>
      <c r="D5" s="54"/>
      <c r="E5" s="54"/>
      <c r="F5" s="54"/>
      <c r="G5" s="54"/>
      <c r="H5" s="54"/>
      <c r="I5" s="55"/>
    </row>
    <row r="6" spans="2:9" x14ac:dyDescent="0.2">
      <c r="C6" s="53"/>
      <c r="D6" s="54"/>
      <c r="E6" s="54"/>
      <c r="F6" s="54"/>
      <c r="G6" s="54"/>
      <c r="H6" s="54"/>
      <c r="I6" s="55"/>
    </row>
    <row r="7" spans="2:9" x14ac:dyDescent="0.2">
      <c r="C7" s="53"/>
      <c r="D7" s="54"/>
      <c r="E7" s="54"/>
      <c r="F7" s="54"/>
      <c r="G7" s="54"/>
      <c r="H7" s="54"/>
      <c r="I7" s="55"/>
    </row>
    <row r="8" spans="2:9" x14ac:dyDescent="0.2">
      <c r="C8" s="53"/>
      <c r="D8" s="54"/>
      <c r="E8" s="54"/>
      <c r="F8" s="54"/>
      <c r="G8" s="54"/>
      <c r="H8" s="54"/>
      <c r="I8" s="55"/>
    </row>
    <row r="9" spans="2:9" x14ac:dyDescent="0.2">
      <c r="C9" s="53"/>
      <c r="D9" s="54"/>
      <c r="E9" s="54"/>
      <c r="F9" s="54"/>
      <c r="G9" s="54"/>
      <c r="H9" s="54"/>
      <c r="I9" s="55"/>
    </row>
    <row r="10" spans="2:9" x14ac:dyDescent="0.2">
      <c r="C10" s="53"/>
      <c r="D10" s="54"/>
      <c r="E10" s="54"/>
      <c r="F10" s="54"/>
      <c r="G10" s="54"/>
      <c r="H10" s="54"/>
      <c r="I10" s="55"/>
    </row>
    <row r="11" spans="2:9" x14ac:dyDescent="0.2">
      <c r="C11" s="53"/>
      <c r="D11" s="54"/>
      <c r="E11" s="54"/>
      <c r="F11" s="54"/>
      <c r="G11" s="54"/>
      <c r="H11" s="54"/>
      <c r="I11" s="55"/>
    </row>
    <row r="12" spans="2:9" x14ac:dyDescent="0.2">
      <c r="C12" s="53"/>
      <c r="D12" s="54"/>
      <c r="E12" s="54"/>
      <c r="F12" s="54"/>
      <c r="G12" s="54"/>
      <c r="H12" s="54"/>
      <c r="I12" s="55"/>
    </row>
    <row r="13" spans="2:9" x14ac:dyDescent="0.2">
      <c r="C13" s="53"/>
      <c r="D13" s="54"/>
      <c r="E13" s="54"/>
      <c r="F13" s="54"/>
      <c r="G13" s="54"/>
      <c r="H13" s="54"/>
      <c r="I13" s="55"/>
    </row>
    <row r="14" spans="2:9" x14ac:dyDescent="0.2">
      <c r="C14" s="53"/>
      <c r="D14" s="54"/>
      <c r="E14" s="54"/>
      <c r="F14" s="54"/>
      <c r="G14" s="54"/>
      <c r="H14" s="54"/>
      <c r="I14" s="55"/>
    </row>
    <row r="15" spans="2:9" x14ac:dyDescent="0.2">
      <c r="C15" s="53"/>
      <c r="D15" s="54"/>
      <c r="E15" s="54"/>
      <c r="F15" s="54"/>
      <c r="G15" s="54"/>
      <c r="H15" s="54"/>
      <c r="I15" s="55"/>
    </row>
    <row r="16" spans="2:9" x14ac:dyDescent="0.2">
      <c r="C16" s="53"/>
      <c r="D16" s="54"/>
      <c r="E16" s="54"/>
      <c r="F16" s="54"/>
      <c r="G16" s="54"/>
      <c r="H16" s="54"/>
      <c r="I16" s="55"/>
    </row>
    <row r="17" spans="2:9" x14ac:dyDescent="0.2">
      <c r="C17" s="53"/>
      <c r="D17" s="54"/>
      <c r="E17" s="54"/>
      <c r="F17" s="54"/>
      <c r="G17" s="54"/>
      <c r="H17" s="54"/>
      <c r="I17" s="55"/>
    </row>
    <row r="18" spans="2:9" x14ac:dyDescent="0.2">
      <c r="C18" s="53"/>
      <c r="D18" s="54"/>
      <c r="E18" s="54"/>
      <c r="F18" s="54"/>
      <c r="G18" s="54"/>
      <c r="H18" s="54"/>
      <c r="I18" s="55"/>
    </row>
    <row r="19" spans="2:9" x14ac:dyDescent="0.2">
      <c r="C19" s="53"/>
      <c r="D19" s="54"/>
      <c r="E19" s="54"/>
      <c r="F19" s="54"/>
      <c r="G19" s="54"/>
      <c r="H19" s="54"/>
      <c r="I19" s="55"/>
    </row>
    <row r="20" spans="2:9" ht="13.8" thickBot="1" x14ac:dyDescent="0.25">
      <c r="C20" s="56"/>
      <c r="D20" s="57"/>
      <c r="E20" s="57"/>
      <c r="F20" s="57"/>
      <c r="G20" s="57"/>
      <c r="H20" s="57"/>
      <c r="I20" s="58"/>
    </row>
    <row r="21" spans="2:9" ht="13.8" thickBot="1" x14ac:dyDescent="0.25"/>
    <row r="22" spans="2:9" x14ac:dyDescent="0.2">
      <c r="C22" s="50"/>
      <c r="D22" s="51"/>
      <c r="E22" s="51"/>
      <c r="F22" s="51"/>
      <c r="G22" s="51"/>
      <c r="H22" s="51"/>
      <c r="I22" s="52"/>
    </row>
    <row r="23" spans="2:9" x14ac:dyDescent="0.2">
      <c r="B23" t="s">
        <v>82</v>
      </c>
      <c r="D23" s="54"/>
      <c r="E23" s="54"/>
      <c r="F23" s="54"/>
      <c r="G23" s="54"/>
      <c r="H23" s="54"/>
      <c r="I23" s="55"/>
    </row>
    <row r="24" spans="2:9" x14ac:dyDescent="0.2">
      <c r="C24" s="53"/>
      <c r="D24" s="54"/>
      <c r="E24" s="54"/>
      <c r="F24" s="54"/>
      <c r="G24" s="54"/>
      <c r="H24" s="54"/>
      <c r="I24" s="55"/>
    </row>
    <row r="25" spans="2:9" x14ac:dyDescent="0.2">
      <c r="C25" s="53"/>
      <c r="D25" s="54"/>
      <c r="E25" s="54"/>
      <c r="F25" s="54"/>
      <c r="G25" s="54"/>
      <c r="H25" s="54"/>
      <c r="I25" s="55"/>
    </row>
    <row r="26" spans="2:9" x14ac:dyDescent="0.2">
      <c r="C26" s="53"/>
      <c r="D26" s="54"/>
      <c r="E26" s="54"/>
      <c r="F26" s="54"/>
      <c r="G26" s="54"/>
      <c r="H26" s="54"/>
      <c r="I26" s="55"/>
    </row>
    <row r="27" spans="2:9" x14ac:dyDescent="0.2">
      <c r="C27" s="53"/>
      <c r="D27" s="54"/>
      <c r="E27" s="54"/>
      <c r="F27" s="54"/>
      <c r="G27" s="54"/>
      <c r="H27" s="54"/>
      <c r="I27" s="55"/>
    </row>
    <row r="28" spans="2:9" x14ac:dyDescent="0.2">
      <c r="C28" s="53"/>
      <c r="D28" s="54"/>
      <c r="E28" s="54"/>
      <c r="F28" s="54"/>
      <c r="G28" s="54"/>
      <c r="H28" s="54"/>
      <c r="I28" s="55"/>
    </row>
    <row r="29" spans="2:9" x14ac:dyDescent="0.2">
      <c r="B29" t="s">
        <v>83</v>
      </c>
      <c r="C29" s="53"/>
      <c r="D29" s="54"/>
      <c r="E29" s="54"/>
      <c r="F29" s="54"/>
      <c r="G29" s="54"/>
      <c r="H29" s="54"/>
      <c r="I29" s="55"/>
    </row>
    <row r="30" spans="2:9" x14ac:dyDescent="0.2">
      <c r="C30" s="53"/>
      <c r="D30" s="54"/>
      <c r="E30" s="54"/>
      <c r="F30" s="54"/>
      <c r="G30" s="54"/>
      <c r="H30" s="54"/>
      <c r="I30" s="55"/>
    </row>
    <row r="31" spans="2:9" x14ac:dyDescent="0.2">
      <c r="C31" s="53"/>
      <c r="D31" s="54"/>
      <c r="E31" s="54"/>
      <c r="F31" s="54"/>
      <c r="G31" s="54"/>
      <c r="H31" s="54"/>
      <c r="I31" s="55"/>
    </row>
    <row r="32" spans="2:9" x14ac:dyDescent="0.2">
      <c r="C32" s="53"/>
      <c r="D32" s="54"/>
      <c r="E32" s="54"/>
      <c r="F32" s="54"/>
      <c r="G32" s="54"/>
      <c r="H32" s="54"/>
      <c r="I32" s="55"/>
    </row>
    <row r="33" spans="2:9" x14ac:dyDescent="0.2">
      <c r="C33" s="53"/>
      <c r="D33" s="54"/>
      <c r="E33" s="54"/>
      <c r="F33" s="54"/>
      <c r="G33" s="54"/>
      <c r="H33" s="54"/>
      <c r="I33" s="55"/>
    </row>
    <row r="34" spans="2:9" x14ac:dyDescent="0.2">
      <c r="C34" s="53"/>
      <c r="D34" s="54"/>
      <c r="E34" s="54"/>
      <c r="F34" s="54"/>
      <c r="G34" s="54"/>
      <c r="H34" s="54"/>
      <c r="I34" s="55"/>
    </row>
    <row r="35" spans="2:9" x14ac:dyDescent="0.2">
      <c r="C35" s="53"/>
      <c r="D35" s="54"/>
      <c r="E35" s="54"/>
      <c r="F35" s="54"/>
      <c r="G35" s="54"/>
      <c r="H35" s="54"/>
      <c r="I35" s="55"/>
    </row>
    <row r="36" spans="2:9" x14ac:dyDescent="0.2">
      <c r="B36" t="s">
        <v>84</v>
      </c>
      <c r="C36" s="53"/>
      <c r="D36" s="54"/>
      <c r="E36" s="54"/>
      <c r="F36" s="54"/>
      <c r="G36" s="54"/>
      <c r="H36" s="54"/>
      <c r="I36" s="55"/>
    </row>
    <row r="37" spans="2:9" x14ac:dyDescent="0.2">
      <c r="C37" s="53"/>
      <c r="D37" s="54"/>
      <c r="E37" s="54"/>
      <c r="F37" s="54"/>
      <c r="G37" s="54"/>
      <c r="H37" s="54"/>
      <c r="I37" s="55"/>
    </row>
    <row r="38" spans="2:9" x14ac:dyDescent="0.2">
      <c r="C38" s="53"/>
      <c r="D38" s="54"/>
      <c r="E38" s="54"/>
      <c r="F38" s="54"/>
      <c r="G38" s="54"/>
      <c r="I38" s="55"/>
    </row>
    <row r="39" spans="2:9" ht="13.8" thickBot="1" x14ac:dyDescent="0.25">
      <c r="C39" s="56"/>
      <c r="D39" s="57"/>
      <c r="E39" s="57"/>
      <c r="F39" s="57"/>
      <c r="G39" s="57"/>
      <c r="H39" s="57"/>
      <c r="I39" s="58"/>
    </row>
    <row r="40" spans="2:9" ht="13.8" thickBot="1" x14ac:dyDescent="0.25"/>
    <row r="41" spans="2:9" x14ac:dyDescent="0.2">
      <c r="C41" s="50"/>
      <c r="D41" s="51"/>
      <c r="E41" s="51"/>
      <c r="F41" s="51"/>
      <c r="G41" s="51"/>
      <c r="H41" s="51"/>
      <c r="I41" s="52"/>
    </row>
    <row r="42" spans="2:9" x14ac:dyDescent="0.2">
      <c r="C42" s="53"/>
      <c r="D42" s="54"/>
      <c r="E42" s="54"/>
      <c r="F42" s="54"/>
      <c r="G42" s="54"/>
      <c r="H42" s="54"/>
      <c r="I42" s="55"/>
    </row>
    <row r="43" spans="2:9" x14ac:dyDescent="0.2">
      <c r="C43" s="53"/>
      <c r="D43" s="54"/>
      <c r="E43" s="54"/>
      <c r="F43" s="54"/>
      <c r="G43" s="54"/>
      <c r="H43" s="54"/>
      <c r="I43" s="55"/>
    </row>
    <row r="44" spans="2:9" x14ac:dyDescent="0.2">
      <c r="C44" s="53"/>
      <c r="D44" s="54"/>
      <c r="E44" s="54"/>
      <c r="F44" s="54"/>
      <c r="G44" s="54"/>
      <c r="H44" s="54"/>
      <c r="I44" s="55"/>
    </row>
    <row r="45" spans="2:9" x14ac:dyDescent="0.2">
      <c r="C45" s="53"/>
      <c r="D45" s="54"/>
      <c r="E45" s="54"/>
      <c r="F45" s="54"/>
      <c r="G45" s="54"/>
      <c r="H45" s="54"/>
      <c r="I45" s="55"/>
    </row>
    <row r="46" spans="2:9" x14ac:dyDescent="0.2">
      <c r="C46" s="53"/>
      <c r="D46" s="54"/>
      <c r="E46" s="54"/>
      <c r="F46" s="54"/>
      <c r="G46" s="54"/>
      <c r="H46" s="54"/>
      <c r="I46" s="55"/>
    </row>
    <row r="47" spans="2:9" x14ac:dyDescent="0.2">
      <c r="C47" s="53"/>
      <c r="D47" s="54"/>
      <c r="E47" s="54"/>
      <c r="F47" s="54"/>
      <c r="G47" s="54"/>
      <c r="H47" s="54"/>
      <c r="I47" s="55"/>
    </row>
    <row r="48" spans="2:9" x14ac:dyDescent="0.2">
      <c r="C48" s="53"/>
      <c r="D48" s="54"/>
      <c r="E48" s="54"/>
      <c r="F48" s="54"/>
      <c r="G48" s="54"/>
      <c r="H48" s="54"/>
      <c r="I48" s="55"/>
    </row>
    <row r="49" spans="3:9" x14ac:dyDescent="0.2">
      <c r="C49" s="53"/>
      <c r="D49" s="54"/>
      <c r="E49" s="54"/>
      <c r="F49" s="54"/>
      <c r="G49" s="54"/>
      <c r="H49" s="54"/>
      <c r="I49" s="55"/>
    </row>
    <row r="50" spans="3:9" x14ac:dyDescent="0.2">
      <c r="C50" s="53"/>
      <c r="D50" s="54"/>
      <c r="E50" s="54"/>
      <c r="F50" s="54"/>
      <c r="G50" s="54"/>
      <c r="H50" s="54"/>
      <c r="I50" s="55"/>
    </row>
    <row r="51" spans="3:9" x14ac:dyDescent="0.2">
      <c r="C51" s="53"/>
      <c r="D51" s="54"/>
      <c r="E51" s="54"/>
      <c r="F51" s="54"/>
      <c r="G51" s="54"/>
      <c r="H51" s="54"/>
      <c r="I51" s="55"/>
    </row>
    <row r="52" spans="3:9" x14ac:dyDescent="0.2">
      <c r="C52" s="53"/>
      <c r="D52" s="54"/>
      <c r="E52" s="54"/>
      <c r="F52" s="54"/>
      <c r="G52" s="54"/>
      <c r="H52" s="54"/>
      <c r="I52" s="55"/>
    </row>
    <row r="53" spans="3:9" x14ac:dyDescent="0.2">
      <c r="C53" s="53"/>
      <c r="D53" s="54"/>
      <c r="E53" s="54"/>
      <c r="F53" s="54"/>
      <c r="G53" s="54"/>
      <c r="H53" s="54"/>
      <c r="I53" s="55"/>
    </row>
    <row r="54" spans="3:9" x14ac:dyDescent="0.2">
      <c r="C54" s="53"/>
      <c r="D54" s="54"/>
      <c r="E54" s="54"/>
      <c r="F54" s="54"/>
      <c r="G54" s="54"/>
      <c r="H54" s="54"/>
      <c r="I54" s="55"/>
    </row>
    <row r="55" spans="3:9" x14ac:dyDescent="0.2">
      <c r="C55" s="53"/>
      <c r="D55" s="54"/>
      <c r="E55" s="54"/>
      <c r="F55" s="54"/>
      <c r="G55" s="54"/>
      <c r="H55" s="54"/>
      <c r="I55" s="55"/>
    </row>
    <row r="56" spans="3:9" x14ac:dyDescent="0.2">
      <c r="C56" s="53"/>
      <c r="D56" s="54"/>
      <c r="E56" s="54"/>
      <c r="F56" s="54"/>
      <c r="G56" s="54"/>
      <c r="H56" s="54"/>
      <c r="I56" s="55"/>
    </row>
    <row r="57" spans="3:9" x14ac:dyDescent="0.2">
      <c r="C57" s="53"/>
      <c r="D57" s="54"/>
      <c r="E57" s="54"/>
      <c r="F57" s="54"/>
      <c r="G57" s="54"/>
      <c r="H57" s="54"/>
      <c r="I57" s="55"/>
    </row>
    <row r="58" spans="3:9" ht="13.8" thickBot="1" x14ac:dyDescent="0.25">
      <c r="C58" s="56"/>
      <c r="D58" s="57"/>
      <c r="E58" s="57"/>
      <c r="F58" s="57"/>
      <c r="G58" s="57"/>
      <c r="H58" s="57"/>
      <c r="I58" s="58"/>
    </row>
  </sheetData>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O34"/>
  <sheetViews>
    <sheetView view="pageBreakPreview" zoomScaleNormal="100" zoomScaleSheetLayoutView="100" workbookViewId="0">
      <selection activeCell="U16" sqref="U16"/>
    </sheetView>
  </sheetViews>
  <sheetFormatPr defaultRowHeight="14.4" x14ac:dyDescent="0.2"/>
  <cols>
    <col min="1" max="1" width="7.88671875" style="27" customWidth="1"/>
    <col min="2" max="2" width="8.109375" style="27" customWidth="1"/>
    <col min="3" max="3" width="3.88671875" style="27" customWidth="1"/>
    <col min="4" max="4" width="9.6640625" style="27" customWidth="1"/>
    <col min="5" max="5" width="8" style="27" customWidth="1"/>
    <col min="6" max="6" width="12.109375" style="27" customWidth="1"/>
    <col min="7" max="7" width="10.6640625" style="27" customWidth="1"/>
    <col min="8" max="8" width="8.33203125" style="27" customWidth="1"/>
    <col min="9" max="9" width="9.6640625" style="27" customWidth="1"/>
    <col min="10" max="10" width="12.6640625" style="27" customWidth="1"/>
    <col min="12" max="12" width="22.88671875" bestFit="1" customWidth="1"/>
    <col min="13" max="13" width="19.109375" customWidth="1"/>
    <col min="14" max="14" width="19.44140625" bestFit="1" customWidth="1"/>
    <col min="15" max="15" width="12.44140625" customWidth="1"/>
  </cols>
  <sheetData>
    <row r="1" spans="1:15" ht="16.2" x14ac:dyDescent="0.2">
      <c r="A1" s="154" t="s">
        <v>43</v>
      </c>
      <c r="B1" s="154"/>
      <c r="C1" s="154"/>
      <c r="D1" s="154"/>
      <c r="J1" s="45" t="s">
        <v>66</v>
      </c>
      <c r="L1" s="54"/>
      <c r="M1" s="107"/>
    </row>
    <row r="2" spans="1:15" x14ac:dyDescent="0.2">
      <c r="A2" s="28"/>
      <c r="I2" s="28" t="s">
        <v>75</v>
      </c>
      <c r="J2" s="49">
        <f>はじめに!C11</f>
        <v>999</v>
      </c>
      <c r="L2" s="108"/>
      <c r="M2" s="109"/>
    </row>
    <row r="3" spans="1:15" x14ac:dyDescent="0.2">
      <c r="A3" s="155"/>
      <c r="B3" s="155"/>
      <c r="C3" s="155"/>
      <c r="D3" s="155"/>
      <c r="E3" s="155"/>
      <c r="F3" s="155"/>
      <c r="G3" s="155"/>
      <c r="H3" s="155"/>
      <c r="I3" s="155"/>
      <c r="J3" s="155"/>
      <c r="L3" s="108"/>
      <c r="M3" s="108"/>
    </row>
    <row r="4" spans="1:15" x14ac:dyDescent="0.2">
      <c r="A4" s="29"/>
      <c r="L4" s="54"/>
      <c r="M4" s="54"/>
    </row>
    <row r="5" spans="1:15" x14ac:dyDescent="0.2">
      <c r="H5" s="156" t="s">
        <v>146</v>
      </c>
      <c r="I5" s="156"/>
      <c r="J5" s="156"/>
      <c r="L5" s="110"/>
      <c r="M5" s="111"/>
    </row>
    <row r="6" spans="1:15" x14ac:dyDescent="0.2">
      <c r="A6" s="29"/>
      <c r="L6" s="110"/>
      <c r="M6" s="54"/>
      <c r="N6" s="25"/>
      <c r="O6" s="25"/>
    </row>
    <row r="7" spans="1:15" x14ac:dyDescent="0.2">
      <c r="A7" s="154" t="s">
        <v>44</v>
      </c>
      <c r="B7" s="154"/>
      <c r="C7" s="154"/>
      <c r="D7" s="154"/>
      <c r="L7" s="110"/>
      <c r="M7" s="54"/>
    </row>
    <row r="8" spans="1:15" x14ac:dyDescent="0.2">
      <c r="A8" s="34"/>
      <c r="B8" s="34"/>
      <c r="C8" s="34"/>
      <c r="D8" s="34"/>
    </row>
    <row r="9" spans="1:15" x14ac:dyDescent="0.2">
      <c r="A9" s="29"/>
      <c r="E9" s="27" t="s">
        <v>64</v>
      </c>
      <c r="F9" s="157" t="str">
        <f>はじめに!C9</f>
        <v>●●集落</v>
      </c>
      <c r="G9" s="157"/>
      <c r="H9" s="157"/>
      <c r="I9" s="157"/>
      <c r="J9" s="157"/>
    </row>
    <row r="10" spans="1:15" x14ac:dyDescent="0.2">
      <c r="A10" s="29"/>
      <c r="E10" s="27" t="s">
        <v>65</v>
      </c>
      <c r="F10" s="27" t="s">
        <v>45</v>
      </c>
      <c r="G10" s="154"/>
      <c r="H10" s="154"/>
      <c r="I10" s="154"/>
      <c r="J10" s="154"/>
    </row>
    <row r="11" spans="1:15" x14ac:dyDescent="0.2">
      <c r="A11" s="28"/>
      <c r="F11" s="27" t="s">
        <v>46</v>
      </c>
      <c r="G11" s="154"/>
      <c r="H11" s="154"/>
      <c r="I11" s="154"/>
    </row>
    <row r="12" spans="1:15" x14ac:dyDescent="0.2">
      <c r="A12" s="29"/>
      <c r="F12" s="27" t="s">
        <v>47</v>
      </c>
      <c r="G12" s="154"/>
      <c r="H12" s="154"/>
      <c r="I12" s="154"/>
      <c r="J12" s="154"/>
    </row>
    <row r="13" spans="1:15" x14ac:dyDescent="0.2">
      <c r="D13" s="158"/>
      <c r="E13" s="158"/>
      <c r="F13" s="158"/>
    </row>
    <row r="14" spans="1:15" ht="20.25" customHeight="1" x14ac:dyDescent="0.2">
      <c r="A14" s="159" t="str">
        <f>IF(M2="","令和　年　　月　　日付け",M2)</f>
        <v>令和　年　　月　　日付け</v>
      </c>
      <c r="B14" s="159"/>
      <c r="C14" s="159"/>
      <c r="D14" s="27" t="s">
        <v>48</v>
      </c>
      <c r="F14" s="46" t="str">
        <f>IF(M3="","",M3)</f>
        <v/>
      </c>
      <c r="G14" s="27" t="s">
        <v>74</v>
      </c>
    </row>
    <row r="15" spans="1:15" ht="20.25" customHeight="1" x14ac:dyDescent="0.2">
      <c r="A15" s="27" t="s">
        <v>49</v>
      </c>
    </row>
    <row r="16" spans="1:15" ht="20.25" customHeight="1" x14ac:dyDescent="0.2">
      <c r="A16" s="27" t="s">
        <v>240</v>
      </c>
    </row>
    <row r="17" spans="1:10" ht="27.75" customHeight="1" x14ac:dyDescent="0.2">
      <c r="A17" s="160" t="s">
        <v>50</v>
      </c>
      <c r="B17" s="161"/>
      <c r="C17" s="162"/>
      <c r="D17" s="163" t="s">
        <v>51</v>
      </c>
      <c r="E17" s="163"/>
      <c r="F17" s="164"/>
      <c r="G17" s="165" t="s">
        <v>52</v>
      </c>
      <c r="H17" s="163"/>
      <c r="I17" s="163"/>
      <c r="J17" s="163"/>
    </row>
    <row r="18" spans="1:10" ht="27.75" customHeight="1" x14ac:dyDescent="0.2">
      <c r="A18" s="170" t="str">
        <f>IF($M$6="","",$M$6)</f>
        <v/>
      </c>
      <c r="B18" s="171"/>
      <c r="C18" s="172"/>
      <c r="D18" s="37" t="s">
        <v>53</v>
      </c>
      <c r="E18" s="32" t="s">
        <v>54</v>
      </c>
      <c r="F18" s="35" t="s">
        <v>55</v>
      </c>
      <c r="G18" s="173" t="s">
        <v>56</v>
      </c>
      <c r="H18" s="174"/>
      <c r="I18" s="164" t="s">
        <v>55</v>
      </c>
      <c r="J18" s="174"/>
    </row>
    <row r="19" spans="1:10" ht="27.75" customHeight="1" x14ac:dyDescent="0.2">
      <c r="A19" s="163" t="s">
        <v>57</v>
      </c>
      <c r="B19" s="160" t="s">
        <v>58</v>
      </c>
      <c r="C19" s="162"/>
      <c r="D19" s="175"/>
      <c r="E19" s="176"/>
      <c r="F19" s="177"/>
      <c r="G19" s="178" t="s">
        <v>155</v>
      </c>
      <c r="H19" s="162"/>
      <c r="I19" s="175"/>
      <c r="J19" s="175"/>
    </row>
    <row r="20" spans="1:10" ht="27.75" customHeight="1" x14ac:dyDescent="0.2">
      <c r="A20" s="163"/>
      <c r="B20" s="170"/>
      <c r="C20" s="172"/>
      <c r="D20" s="175"/>
      <c r="E20" s="176"/>
      <c r="F20" s="177"/>
      <c r="G20" s="179"/>
      <c r="H20" s="172"/>
      <c r="I20" s="175"/>
      <c r="J20" s="175"/>
    </row>
    <row r="21" spans="1:10" ht="27.75" customHeight="1" x14ac:dyDescent="0.2">
      <c r="A21" s="163"/>
      <c r="B21" s="160" t="s">
        <v>59</v>
      </c>
      <c r="C21" s="162"/>
      <c r="D21" s="175"/>
      <c r="E21" s="176"/>
      <c r="F21" s="177"/>
      <c r="G21" s="178" t="s">
        <v>86</v>
      </c>
      <c r="H21" s="162"/>
      <c r="I21" s="166"/>
      <c r="J21" s="167"/>
    </row>
    <row r="22" spans="1:10" ht="27.75" customHeight="1" x14ac:dyDescent="0.2">
      <c r="A22" s="163"/>
      <c r="B22" s="170"/>
      <c r="C22" s="172"/>
      <c r="D22" s="175"/>
      <c r="E22" s="176"/>
      <c r="F22" s="177"/>
      <c r="G22" s="179"/>
      <c r="H22" s="172"/>
      <c r="I22" s="168"/>
      <c r="J22" s="169"/>
    </row>
    <row r="23" spans="1:10" ht="27.75" customHeight="1" x14ac:dyDescent="0.2">
      <c r="A23" s="163" t="s">
        <v>60</v>
      </c>
      <c r="B23" s="160" t="s">
        <v>58</v>
      </c>
      <c r="C23" s="162"/>
      <c r="D23" s="175"/>
      <c r="E23" s="176"/>
      <c r="F23" s="177"/>
      <c r="G23" s="178" t="s">
        <v>87</v>
      </c>
      <c r="H23" s="162"/>
      <c r="I23" s="166"/>
      <c r="J23" s="167"/>
    </row>
    <row r="24" spans="1:10" ht="27.75" customHeight="1" x14ac:dyDescent="0.2">
      <c r="A24" s="163"/>
      <c r="B24" s="170"/>
      <c r="C24" s="172"/>
      <c r="D24" s="175"/>
      <c r="E24" s="176"/>
      <c r="F24" s="177"/>
      <c r="G24" s="179"/>
      <c r="H24" s="172"/>
      <c r="I24" s="168"/>
      <c r="J24" s="169"/>
    </row>
    <row r="25" spans="1:10" ht="27.75" customHeight="1" x14ac:dyDescent="0.2">
      <c r="A25" s="163"/>
      <c r="B25" s="160" t="s">
        <v>59</v>
      </c>
      <c r="C25" s="162"/>
      <c r="D25" s="175"/>
      <c r="E25" s="176"/>
      <c r="F25" s="177"/>
      <c r="G25" s="178" t="s">
        <v>156</v>
      </c>
      <c r="H25" s="162"/>
      <c r="I25" s="166"/>
      <c r="J25" s="167"/>
    </row>
    <row r="26" spans="1:10" ht="27.75" customHeight="1" x14ac:dyDescent="0.2">
      <c r="A26" s="163"/>
      <c r="B26" s="170"/>
      <c r="C26" s="172"/>
      <c r="D26" s="175"/>
      <c r="E26" s="176"/>
      <c r="F26" s="177"/>
      <c r="G26" s="179"/>
      <c r="H26" s="172"/>
      <c r="I26" s="168"/>
      <c r="J26" s="169"/>
    </row>
    <row r="27" spans="1:10" ht="27.75" customHeight="1" x14ac:dyDescent="0.2">
      <c r="A27" s="163" t="s">
        <v>61</v>
      </c>
      <c r="B27" s="164" t="s">
        <v>58</v>
      </c>
      <c r="C27" s="174"/>
      <c r="D27" s="36" t="s">
        <v>36</v>
      </c>
      <c r="E27" s="37" t="s">
        <v>36</v>
      </c>
      <c r="F27" s="33" t="s">
        <v>36</v>
      </c>
      <c r="G27" s="183"/>
      <c r="H27" s="184"/>
      <c r="I27" s="187"/>
      <c r="J27" s="188"/>
    </row>
    <row r="28" spans="1:10" ht="27.75" customHeight="1" x14ac:dyDescent="0.2">
      <c r="A28" s="163"/>
      <c r="B28" s="164" t="s">
        <v>59</v>
      </c>
      <c r="C28" s="174"/>
      <c r="D28" s="36" t="s">
        <v>36</v>
      </c>
      <c r="E28" s="37" t="s">
        <v>36</v>
      </c>
      <c r="F28" s="33" t="s">
        <v>36</v>
      </c>
      <c r="G28" s="185"/>
      <c r="H28" s="186"/>
      <c r="I28" s="189"/>
      <c r="J28" s="190"/>
    </row>
    <row r="29" spans="1:10" ht="27.75" customHeight="1" x14ac:dyDescent="0.2">
      <c r="A29" s="163" t="s">
        <v>154</v>
      </c>
      <c r="B29" s="164" t="s">
        <v>58</v>
      </c>
      <c r="C29" s="174"/>
      <c r="D29" s="36" t="s">
        <v>36</v>
      </c>
      <c r="E29" s="37" t="s">
        <v>36</v>
      </c>
      <c r="F29" s="33" t="s">
        <v>36</v>
      </c>
      <c r="G29" s="183"/>
      <c r="H29" s="184"/>
      <c r="I29" s="187"/>
      <c r="J29" s="188"/>
    </row>
    <row r="30" spans="1:10" ht="27.75" customHeight="1" x14ac:dyDescent="0.2">
      <c r="A30" s="163"/>
      <c r="B30" s="164" t="s">
        <v>59</v>
      </c>
      <c r="C30" s="174"/>
      <c r="D30" s="36" t="s">
        <v>36</v>
      </c>
      <c r="E30" s="37" t="s">
        <v>36</v>
      </c>
      <c r="F30" s="33" t="s">
        <v>36</v>
      </c>
      <c r="G30" s="185"/>
      <c r="H30" s="186"/>
      <c r="I30" s="189"/>
      <c r="J30" s="190"/>
    </row>
    <row r="31" spans="1:10" ht="27.75" customHeight="1" x14ac:dyDescent="0.2">
      <c r="A31" s="163" t="s">
        <v>62</v>
      </c>
      <c r="B31" s="163"/>
      <c r="C31" s="32"/>
      <c r="D31" s="36"/>
      <c r="E31" s="30"/>
      <c r="F31" s="33"/>
      <c r="G31" s="31"/>
      <c r="H31" s="30"/>
      <c r="I31" s="177"/>
      <c r="J31" s="180"/>
    </row>
    <row r="32" spans="1:10" ht="27.75" customHeight="1" x14ac:dyDescent="0.2">
      <c r="A32" s="28"/>
    </row>
    <row r="33" spans="6:10" ht="27.75" customHeight="1" thickBot="1" x14ac:dyDescent="0.25">
      <c r="F33" s="181" t="s">
        <v>63</v>
      </c>
      <c r="G33" s="181"/>
      <c r="H33" s="182" t="s">
        <v>78</v>
      </c>
      <c r="I33" s="182"/>
      <c r="J33" s="182"/>
    </row>
    <row r="34" spans="6:10" ht="15" thickTop="1" x14ac:dyDescent="0.2"/>
  </sheetData>
  <mergeCells count="56">
    <mergeCell ref="A31:B31"/>
    <mergeCell ref="I31:J31"/>
    <mergeCell ref="F33:G33"/>
    <mergeCell ref="H33:J33"/>
    <mergeCell ref="A27:A28"/>
    <mergeCell ref="B27:C27"/>
    <mergeCell ref="G27:H28"/>
    <mergeCell ref="I27:J28"/>
    <mergeCell ref="B28:C28"/>
    <mergeCell ref="A29:A30"/>
    <mergeCell ref="B29:C29"/>
    <mergeCell ref="G29:H30"/>
    <mergeCell ref="I29:J30"/>
    <mergeCell ref="B30:C30"/>
    <mergeCell ref="I23:J24"/>
    <mergeCell ref="B25:C26"/>
    <mergeCell ref="D25:D26"/>
    <mergeCell ref="E25:E26"/>
    <mergeCell ref="F25:F26"/>
    <mergeCell ref="G25:H26"/>
    <mergeCell ref="I25:J26"/>
    <mergeCell ref="G23:H24"/>
    <mergeCell ref="A23:A26"/>
    <mergeCell ref="B23:C24"/>
    <mergeCell ref="D23:D24"/>
    <mergeCell ref="E23:E24"/>
    <mergeCell ref="F23:F24"/>
    <mergeCell ref="I21:J22"/>
    <mergeCell ref="A18:C18"/>
    <mergeCell ref="G18:H18"/>
    <mergeCell ref="I18:J18"/>
    <mergeCell ref="A19:A22"/>
    <mergeCell ref="B19:C20"/>
    <mergeCell ref="D19:D20"/>
    <mergeCell ref="E19:E20"/>
    <mergeCell ref="F19:F20"/>
    <mergeCell ref="G19:H20"/>
    <mergeCell ref="I19:J20"/>
    <mergeCell ref="B21:C22"/>
    <mergeCell ref="D21:D22"/>
    <mergeCell ref="E21:E22"/>
    <mergeCell ref="F21:F22"/>
    <mergeCell ref="G21:H22"/>
    <mergeCell ref="G11:I11"/>
    <mergeCell ref="G12:J12"/>
    <mergeCell ref="D13:F13"/>
    <mergeCell ref="A14:C14"/>
    <mergeCell ref="A17:C17"/>
    <mergeCell ref="D17:F17"/>
    <mergeCell ref="G17:J17"/>
    <mergeCell ref="G10:J10"/>
    <mergeCell ref="A1:D1"/>
    <mergeCell ref="A3:J3"/>
    <mergeCell ref="H5:J5"/>
    <mergeCell ref="A7:D7"/>
    <mergeCell ref="F9:J9"/>
  </mergeCells>
  <phoneticPr fontId="2"/>
  <dataValidations count="1">
    <dataValidation type="list" allowBlank="1" showInputMessage="1" showErrorMessage="1" sqref="M6" xr:uid="{00000000-0002-0000-0200-000000000000}">
      <formula1>$N$6:$O$6</formula1>
    </dataValidation>
  </dataValidations>
  <pageMargins left="0.70866141732283472" right="0.70866141732283472" top="0.74803149606299213" bottom="0.74803149606299213" header="0.31496062992125984" footer="0.31496062992125984"/>
  <pageSetup paperSize="9" scale="96"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outlinePr showOutlineSymbols="0"/>
    <pageSetUpPr fitToPage="1"/>
  </sheetPr>
  <dimension ref="A1:I103"/>
  <sheetViews>
    <sheetView showOutlineSymbols="0" view="pageBreakPreview" topLeftCell="A5" zoomScale="85" zoomScaleNormal="100" zoomScaleSheetLayoutView="85" workbookViewId="0">
      <selection activeCell="V15" sqref="V15"/>
    </sheetView>
  </sheetViews>
  <sheetFormatPr defaultRowHeight="13.2" outlineLevelRow="1" x14ac:dyDescent="0.2"/>
  <cols>
    <col min="1" max="2" width="9.44140625" customWidth="1"/>
    <col min="3" max="3" width="32.88671875" customWidth="1"/>
    <col min="4" max="6" width="12.44140625" customWidth="1"/>
    <col min="9" max="9" width="27.6640625" customWidth="1"/>
    <col min="10" max="10" width="7.77734375" customWidth="1"/>
  </cols>
  <sheetData>
    <row r="1" spans="1:9" ht="13.8" x14ac:dyDescent="0.2">
      <c r="A1" t="s">
        <v>85</v>
      </c>
      <c r="G1" s="87" t="s">
        <v>75</v>
      </c>
      <c r="H1" s="89">
        <f>はじめに!C11</f>
        <v>999</v>
      </c>
      <c r="I1" s="90"/>
    </row>
    <row r="2" spans="1:9" s="16" customFormat="1" ht="21.6" x14ac:dyDescent="0.2">
      <c r="A2" s="61" t="s">
        <v>120</v>
      </c>
      <c r="B2" s="86">
        <f>はじめに!C10</f>
        <v>7</v>
      </c>
      <c r="C2" s="17" t="s">
        <v>121</v>
      </c>
      <c r="D2" s="17"/>
      <c r="E2" s="17"/>
      <c r="G2" s="88" t="s">
        <v>122</v>
      </c>
      <c r="H2" s="192" t="str">
        <f>はじめに!C9</f>
        <v>●●集落</v>
      </c>
      <c r="I2" s="192"/>
    </row>
    <row r="3" spans="1:9" s="16" customFormat="1" ht="19.2" x14ac:dyDescent="0.2">
      <c r="A3" s="193" t="s">
        <v>119</v>
      </c>
      <c r="B3" s="193"/>
      <c r="C3" s="193"/>
      <c r="D3" s="193"/>
      <c r="E3" s="193"/>
      <c r="F3" s="193"/>
      <c r="G3" s="193"/>
      <c r="H3" s="193"/>
      <c r="I3" s="193"/>
    </row>
    <row r="4" spans="1:9" s="16" customFormat="1" ht="19.2" x14ac:dyDescent="0.2">
      <c r="A4" s="194" t="s">
        <v>129</v>
      </c>
      <c r="B4" s="194"/>
      <c r="C4" s="194"/>
      <c r="D4" s="194"/>
      <c r="E4" s="194"/>
      <c r="F4" s="194"/>
      <c r="G4" s="194"/>
      <c r="H4" s="194"/>
      <c r="I4" s="194"/>
    </row>
    <row r="5" spans="1:9" s="16" customFormat="1" ht="19.2" x14ac:dyDescent="0.2">
      <c r="A5" s="195" t="s">
        <v>130</v>
      </c>
      <c r="B5" s="195"/>
      <c r="C5" s="195"/>
      <c r="D5" s="195"/>
      <c r="E5" s="195"/>
      <c r="F5" s="195"/>
      <c r="G5" s="195"/>
      <c r="H5" s="195"/>
      <c r="I5" s="195"/>
    </row>
    <row r="6" spans="1:9" s="16" customFormat="1" ht="19.8" thickBot="1" x14ac:dyDescent="0.25">
      <c r="A6" s="195" t="s">
        <v>131</v>
      </c>
      <c r="B6" s="195"/>
      <c r="C6" s="195"/>
      <c r="D6" s="195"/>
      <c r="E6" s="195"/>
      <c r="F6" s="195"/>
      <c r="G6" s="195"/>
      <c r="H6" s="195"/>
      <c r="I6" s="195"/>
    </row>
    <row r="7" spans="1:9" s="18" customFormat="1" ht="36" customHeight="1" x14ac:dyDescent="0.45">
      <c r="A7" s="19" t="s">
        <v>27</v>
      </c>
      <c r="B7" s="23" t="s">
        <v>24</v>
      </c>
      <c r="C7" s="59" t="s">
        <v>26</v>
      </c>
      <c r="D7" s="20" t="s">
        <v>28</v>
      </c>
      <c r="E7" s="21" t="s">
        <v>29</v>
      </c>
      <c r="F7" s="24" t="s">
        <v>30</v>
      </c>
      <c r="G7" s="66" t="s">
        <v>31</v>
      </c>
      <c r="H7" s="22" t="s">
        <v>32</v>
      </c>
      <c r="I7" s="67" t="s">
        <v>37</v>
      </c>
    </row>
    <row r="8" spans="1:9" ht="19.5" customHeight="1" x14ac:dyDescent="0.2">
      <c r="A8" s="68"/>
      <c r="B8" s="69"/>
      <c r="C8" s="70"/>
      <c r="D8" s="71"/>
      <c r="E8" s="72"/>
      <c r="F8" s="73">
        <f>D8-E8</f>
        <v>0</v>
      </c>
      <c r="G8" s="74"/>
      <c r="H8" s="75"/>
      <c r="I8" s="76"/>
    </row>
    <row r="9" spans="1:9" ht="19.5" customHeight="1" x14ac:dyDescent="0.2">
      <c r="A9" s="68"/>
      <c r="B9" s="69"/>
      <c r="C9" s="77"/>
      <c r="D9" s="71"/>
      <c r="E9" s="72"/>
      <c r="F9" s="73">
        <f>F8+D9-E9</f>
        <v>0</v>
      </c>
      <c r="G9" s="74"/>
      <c r="H9" s="75"/>
      <c r="I9" s="76"/>
    </row>
    <row r="10" spans="1:9" ht="19.5" customHeight="1" x14ac:dyDescent="0.2">
      <c r="A10" s="68"/>
      <c r="B10" s="69"/>
      <c r="C10" s="77"/>
      <c r="D10" s="71"/>
      <c r="E10" s="72"/>
      <c r="F10" s="73">
        <f t="shared" ref="F10:F73" si="0">F9+D10-E10</f>
        <v>0</v>
      </c>
      <c r="G10" s="74"/>
      <c r="H10" s="75"/>
      <c r="I10" s="76"/>
    </row>
    <row r="11" spans="1:9" ht="19.5" customHeight="1" x14ac:dyDescent="0.2">
      <c r="A11" s="68"/>
      <c r="B11" s="69"/>
      <c r="C11" s="77"/>
      <c r="D11" s="71"/>
      <c r="E11" s="72"/>
      <c r="F11" s="73">
        <f t="shared" si="0"/>
        <v>0</v>
      </c>
      <c r="G11" s="74"/>
      <c r="H11" s="75"/>
      <c r="I11" s="76"/>
    </row>
    <row r="12" spans="1:9" ht="19.5" customHeight="1" x14ac:dyDescent="0.2">
      <c r="A12" s="68"/>
      <c r="B12" s="69"/>
      <c r="C12" s="77"/>
      <c r="D12" s="71"/>
      <c r="E12" s="72"/>
      <c r="F12" s="73">
        <f t="shared" si="0"/>
        <v>0</v>
      </c>
      <c r="G12" s="74"/>
      <c r="H12" s="75"/>
      <c r="I12" s="76"/>
    </row>
    <row r="13" spans="1:9" ht="19.5" customHeight="1" x14ac:dyDescent="0.2">
      <c r="A13" s="78"/>
      <c r="B13" s="79"/>
      <c r="C13" s="77"/>
      <c r="D13" s="80"/>
      <c r="E13" s="81"/>
      <c r="F13" s="73">
        <f t="shared" si="0"/>
        <v>0</v>
      </c>
      <c r="G13" s="82"/>
      <c r="H13" s="83"/>
      <c r="I13" s="76"/>
    </row>
    <row r="14" spans="1:9" ht="19.5" customHeight="1" x14ac:dyDescent="0.2">
      <c r="A14" s="78"/>
      <c r="B14" s="79"/>
      <c r="C14" s="84"/>
      <c r="D14" s="80"/>
      <c r="E14" s="81"/>
      <c r="F14" s="73">
        <f t="shared" si="0"/>
        <v>0</v>
      </c>
      <c r="G14" s="82"/>
      <c r="H14" s="83"/>
      <c r="I14" s="85"/>
    </row>
    <row r="15" spans="1:9" ht="19.5" customHeight="1" x14ac:dyDescent="0.2">
      <c r="A15" s="78"/>
      <c r="B15" s="79"/>
      <c r="C15" s="84"/>
      <c r="D15" s="80"/>
      <c r="E15" s="81"/>
      <c r="F15" s="73">
        <f t="shared" si="0"/>
        <v>0</v>
      </c>
      <c r="G15" s="82"/>
      <c r="H15" s="83"/>
      <c r="I15" s="85"/>
    </row>
    <row r="16" spans="1:9" ht="19.5" customHeight="1" x14ac:dyDescent="0.2">
      <c r="A16" s="78"/>
      <c r="B16" s="79"/>
      <c r="C16" s="84"/>
      <c r="D16" s="80"/>
      <c r="E16" s="81"/>
      <c r="F16" s="73">
        <f t="shared" si="0"/>
        <v>0</v>
      </c>
      <c r="G16" s="82"/>
      <c r="H16" s="83"/>
      <c r="I16" s="85"/>
    </row>
    <row r="17" spans="1:9" ht="19.5" customHeight="1" x14ac:dyDescent="0.2">
      <c r="A17" s="78"/>
      <c r="B17" s="79"/>
      <c r="C17" s="84"/>
      <c r="D17" s="80"/>
      <c r="E17" s="81"/>
      <c r="F17" s="73">
        <f t="shared" si="0"/>
        <v>0</v>
      </c>
      <c r="G17" s="82"/>
      <c r="H17" s="83"/>
      <c r="I17" s="85"/>
    </row>
    <row r="18" spans="1:9" ht="19.5" customHeight="1" x14ac:dyDescent="0.2">
      <c r="A18" s="78"/>
      <c r="B18" s="79"/>
      <c r="C18" s="84"/>
      <c r="D18" s="80"/>
      <c r="E18" s="81"/>
      <c r="F18" s="73">
        <f t="shared" si="0"/>
        <v>0</v>
      </c>
      <c r="G18" s="82"/>
      <c r="H18" s="83"/>
      <c r="I18" s="85"/>
    </row>
    <row r="19" spans="1:9" ht="19.5" customHeight="1" x14ac:dyDescent="0.2">
      <c r="A19" s="78"/>
      <c r="B19" s="79"/>
      <c r="C19" s="84"/>
      <c r="D19" s="80"/>
      <c r="E19" s="81"/>
      <c r="F19" s="73">
        <f t="shared" si="0"/>
        <v>0</v>
      </c>
      <c r="G19" s="82"/>
      <c r="H19" s="83"/>
      <c r="I19" s="85"/>
    </row>
    <row r="20" spans="1:9" ht="19.5" customHeight="1" x14ac:dyDescent="0.2">
      <c r="A20" s="78"/>
      <c r="B20" s="79"/>
      <c r="C20" s="84"/>
      <c r="D20" s="80"/>
      <c r="E20" s="81"/>
      <c r="F20" s="73">
        <f t="shared" si="0"/>
        <v>0</v>
      </c>
      <c r="G20" s="82"/>
      <c r="H20" s="83"/>
      <c r="I20" s="85"/>
    </row>
    <row r="21" spans="1:9" ht="19.5" customHeight="1" x14ac:dyDescent="0.2">
      <c r="A21" s="78"/>
      <c r="B21" s="79"/>
      <c r="C21" s="84"/>
      <c r="D21" s="80"/>
      <c r="E21" s="81"/>
      <c r="F21" s="73">
        <f t="shared" si="0"/>
        <v>0</v>
      </c>
      <c r="G21" s="82"/>
      <c r="H21" s="83"/>
      <c r="I21" s="85"/>
    </row>
    <row r="22" spans="1:9" ht="19.5" customHeight="1" x14ac:dyDescent="0.2">
      <c r="A22" s="78"/>
      <c r="B22" s="79"/>
      <c r="C22" s="84"/>
      <c r="D22" s="80"/>
      <c r="E22" s="81"/>
      <c r="F22" s="73">
        <f t="shared" si="0"/>
        <v>0</v>
      </c>
      <c r="G22" s="82"/>
      <c r="H22" s="83"/>
      <c r="I22" s="85"/>
    </row>
    <row r="23" spans="1:9" ht="19.5" customHeight="1" x14ac:dyDescent="0.2">
      <c r="A23" s="78"/>
      <c r="B23" s="79"/>
      <c r="C23" s="84"/>
      <c r="D23" s="80"/>
      <c r="E23" s="81"/>
      <c r="F23" s="73">
        <f t="shared" si="0"/>
        <v>0</v>
      </c>
      <c r="G23" s="82"/>
      <c r="H23" s="83"/>
      <c r="I23" s="85"/>
    </row>
    <row r="24" spans="1:9" ht="19.5" customHeight="1" x14ac:dyDescent="0.2">
      <c r="A24" s="78"/>
      <c r="B24" s="79"/>
      <c r="C24" s="84"/>
      <c r="D24" s="80"/>
      <c r="E24" s="81"/>
      <c r="F24" s="73">
        <f t="shared" si="0"/>
        <v>0</v>
      </c>
      <c r="G24" s="82"/>
      <c r="H24" s="83"/>
      <c r="I24" s="85"/>
    </row>
    <row r="25" spans="1:9" ht="19.5" customHeight="1" x14ac:dyDescent="0.2">
      <c r="A25" s="78"/>
      <c r="B25" s="79"/>
      <c r="C25" s="84"/>
      <c r="D25" s="80"/>
      <c r="E25" s="81"/>
      <c r="F25" s="73">
        <f t="shared" si="0"/>
        <v>0</v>
      </c>
      <c r="G25" s="82"/>
      <c r="H25" s="83"/>
      <c r="I25" s="85"/>
    </row>
    <row r="26" spans="1:9" ht="19.5" customHeight="1" x14ac:dyDescent="0.2">
      <c r="A26" s="78"/>
      <c r="B26" s="79"/>
      <c r="C26" s="84"/>
      <c r="D26" s="80"/>
      <c r="E26" s="81"/>
      <c r="F26" s="73">
        <f t="shared" si="0"/>
        <v>0</v>
      </c>
      <c r="G26" s="82"/>
      <c r="H26" s="83"/>
      <c r="I26" s="85"/>
    </row>
    <row r="27" spans="1:9" ht="19.5" customHeight="1" x14ac:dyDescent="0.2">
      <c r="A27" s="78"/>
      <c r="B27" s="79"/>
      <c r="C27" s="84"/>
      <c r="D27" s="80"/>
      <c r="E27" s="81"/>
      <c r="F27" s="73">
        <f t="shared" si="0"/>
        <v>0</v>
      </c>
      <c r="G27" s="82"/>
      <c r="H27" s="83"/>
      <c r="I27" s="85"/>
    </row>
    <row r="28" spans="1:9" ht="19.5" customHeight="1" outlineLevel="1" x14ac:dyDescent="0.2">
      <c r="A28" s="78"/>
      <c r="B28" s="79"/>
      <c r="C28" s="84"/>
      <c r="D28" s="80"/>
      <c r="E28" s="81"/>
      <c r="F28" s="73">
        <f t="shared" si="0"/>
        <v>0</v>
      </c>
      <c r="G28" s="82"/>
      <c r="H28" s="83"/>
      <c r="I28" s="85"/>
    </row>
    <row r="29" spans="1:9" ht="19.5" customHeight="1" outlineLevel="1" x14ac:dyDescent="0.2">
      <c r="A29" s="78"/>
      <c r="B29" s="79"/>
      <c r="C29" s="84"/>
      <c r="D29" s="80"/>
      <c r="E29" s="81"/>
      <c r="F29" s="73">
        <f t="shared" si="0"/>
        <v>0</v>
      </c>
      <c r="G29" s="82"/>
      <c r="H29" s="83"/>
      <c r="I29" s="85"/>
    </row>
    <row r="30" spans="1:9" ht="19.5" customHeight="1" outlineLevel="1" x14ac:dyDescent="0.2">
      <c r="A30" s="78"/>
      <c r="B30" s="79"/>
      <c r="C30" s="84"/>
      <c r="D30" s="80"/>
      <c r="E30" s="81"/>
      <c r="F30" s="73">
        <f t="shared" si="0"/>
        <v>0</v>
      </c>
      <c r="G30" s="82"/>
      <c r="H30" s="83"/>
      <c r="I30" s="85"/>
    </row>
    <row r="31" spans="1:9" ht="19.5" customHeight="1" outlineLevel="1" x14ac:dyDescent="0.2">
      <c r="A31" s="78"/>
      <c r="B31" s="79"/>
      <c r="C31" s="84"/>
      <c r="D31" s="80"/>
      <c r="E31" s="81"/>
      <c r="F31" s="73">
        <f t="shared" si="0"/>
        <v>0</v>
      </c>
      <c r="G31" s="82"/>
      <c r="H31" s="83"/>
      <c r="I31" s="85"/>
    </row>
    <row r="32" spans="1:9" ht="19.5" customHeight="1" outlineLevel="1" x14ac:dyDescent="0.2">
      <c r="A32" s="78"/>
      <c r="B32" s="79"/>
      <c r="C32" s="84"/>
      <c r="D32" s="80"/>
      <c r="E32" s="81"/>
      <c r="F32" s="73">
        <f t="shared" si="0"/>
        <v>0</v>
      </c>
      <c r="G32" s="82"/>
      <c r="H32" s="83"/>
      <c r="I32" s="85"/>
    </row>
    <row r="33" spans="1:9" ht="19.5" customHeight="1" outlineLevel="1" x14ac:dyDescent="0.2">
      <c r="A33" s="78"/>
      <c r="B33" s="79"/>
      <c r="C33" s="84"/>
      <c r="D33" s="80"/>
      <c r="E33" s="81"/>
      <c r="F33" s="73">
        <f t="shared" si="0"/>
        <v>0</v>
      </c>
      <c r="G33" s="82"/>
      <c r="H33" s="83"/>
      <c r="I33" s="85"/>
    </row>
    <row r="34" spans="1:9" ht="19.5" customHeight="1" outlineLevel="1" x14ac:dyDescent="0.2">
      <c r="A34" s="78"/>
      <c r="B34" s="79"/>
      <c r="C34" s="84"/>
      <c r="D34" s="80"/>
      <c r="E34" s="81"/>
      <c r="F34" s="73">
        <f t="shared" si="0"/>
        <v>0</v>
      </c>
      <c r="G34" s="82"/>
      <c r="H34" s="83"/>
      <c r="I34" s="85"/>
    </row>
    <row r="35" spans="1:9" ht="19.5" customHeight="1" outlineLevel="1" x14ac:dyDescent="0.2">
      <c r="A35" s="78"/>
      <c r="B35" s="79"/>
      <c r="C35" s="84"/>
      <c r="D35" s="80"/>
      <c r="E35" s="81"/>
      <c r="F35" s="73">
        <f t="shared" si="0"/>
        <v>0</v>
      </c>
      <c r="G35" s="82"/>
      <c r="H35" s="83"/>
      <c r="I35" s="85"/>
    </row>
    <row r="36" spans="1:9" ht="19.5" customHeight="1" outlineLevel="1" x14ac:dyDescent="0.2">
      <c r="A36" s="78"/>
      <c r="B36" s="79"/>
      <c r="C36" s="84"/>
      <c r="D36" s="80"/>
      <c r="E36" s="81"/>
      <c r="F36" s="73">
        <f t="shared" si="0"/>
        <v>0</v>
      </c>
      <c r="G36" s="82"/>
      <c r="H36" s="83"/>
      <c r="I36" s="85"/>
    </row>
    <row r="37" spans="1:9" ht="19.5" customHeight="1" outlineLevel="1" x14ac:dyDescent="0.2">
      <c r="A37" s="78"/>
      <c r="B37" s="79"/>
      <c r="C37" s="84"/>
      <c r="D37" s="80"/>
      <c r="E37" s="81"/>
      <c r="F37" s="73">
        <f t="shared" si="0"/>
        <v>0</v>
      </c>
      <c r="G37" s="82"/>
      <c r="H37" s="83"/>
      <c r="I37" s="85"/>
    </row>
    <row r="38" spans="1:9" ht="19.5" customHeight="1" outlineLevel="1" x14ac:dyDescent="0.2">
      <c r="A38" s="78"/>
      <c r="B38" s="79"/>
      <c r="C38" s="84"/>
      <c r="D38" s="80"/>
      <c r="E38" s="81"/>
      <c r="F38" s="73">
        <f t="shared" si="0"/>
        <v>0</v>
      </c>
      <c r="G38" s="82"/>
      <c r="H38" s="83"/>
      <c r="I38" s="85"/>
    </row>
    <row r="39" spans="1:9" ht="19.5" customHeight="1" outlineLevel="1" x14ac:dyDescent="0.2">
      <c r="A39" s="78"/>
      <c r="B39" s="79"/>
      <c r="C39" s="84"/>
      <c r="D39" s="80"/>
      <c r="E39" s="81"/>
      <c r="F39" s="73">
        <f t="shared" si="0"/>
        <v>0</v>
      </c>
      <c r="G39" s="82"/>
      <c r="H39" s="83"/>
      <c r="I39" s="85"/>
    </row>
    <row r="40" spans="1:9" ht="19.5" customHeight="1" outlineLevel="1" x14ac:dyDescent="0.2">
      <c r="A40" s="78"/>
      <c r="B40" s="79"/>
      <c r="C40" s="84"/>
      <c r="D40" s="80"/>
      <c r="E40" s="81"/>
      <c r="F40" s="73">
        <f t="shared" si="0"/>
        <v>0</v>
      </c>
      <c r="G40" s="82"/>
      <c r="H40" s="83"/>
      <c r="I40" s="85"/>
    </row>
    <row r="41" spans="1:9" ht="19.5" customHeight="1" outlineLevel="1" x14ac:dyDescent="0.2">
      <c r="A41" s="78"/>
      <c r="B41" s="79"/>
      <c r="C41" s="84"/>
      <c r="D41" s="80"/>
      <c r="E41" s="81"/>
      <c r="F41" s="73">
        <f t="shared" si="0"/>
        <v>0</v>
      </c>
      <c r="G41" s="82"/>
      <c r="H41" s="83"/>
      <c r="I41" s="85"/>
    </row>
    <row r="42" spans="1:9" ht="19.5" customHeight="1" outlineLevel="1" x14ac:dyDescent="0.2">
      <c r="A42" s="78"/>
      <c r="B42" s="79"/>
      <c r="C42" s="84"/>
      <c r="D42" s="80"/>
      <c r="E42" s="81"/>
      <c r="F42" s="73">
        <f t="shared" si="0"/>
        <v>0</v>
      </c>
      <c r="G42" s="82"/>
      <c r="H42" s="83"/>
      <c r="I42" s="85"/>
    </row>
    <row r="43" spans="1:9" ht="19.5" customHeight="1" outlineLevel="1" x14ac:dyDescent="0.2">
      <c r="A43" s="78"/>
      <c r="B43" s="79"/>
      <c r="C43" s="84"/>
      <c r="D43" s="80"/>
      <c r="E43" s="81"/>
      <c r="F43" s="73">
        <f t="shared" si="0"/>
        <v>0</v>
      </c>
      <c r="G43" s="82"/>
      <c r="H43" s="83"/>
      <c r="I43" s="85"/>
    </row>
    <row r="44" spans="1:9" ht="19.5" customHeight="1" outlineLevel="1" x14ac:dyDescent="0.2">
      <c r="A44" s="78"/>
      <c r="B44" s="79"/>
      <c r="C44" s="84"/>
      <c r="D44" s="80"/>
      <c r="E44" s="81"/>
      <c r="F44" s="73">
        <f t="shared" si="0"/>
        <v>0</v>
      </c>
      <c r="G44" s="82"/>
      <c r="H44" s="83"/>
      <c r="I44" s="85"/>
    </row>
    <row r="45" spans="1:9" ht="19.5" customHeight="1" outlineLevel="1" x14ac:dyDescent="0.2">
      <c r="A45" s="78"/>
      <c r="B45" s="79"/>
      <c r="C45" s="84"/>
      <c r="D45" s="80"/>
      <c r="E45" s="81"/>
      <c r="F45" s="73">
        <f t="shared" si="0"/>
        <v>0</v>
      </c>
      <c r="G45" s="82"/>
      <c r="H45" s="83"/>
      <c r="I45" s="85"/>
    </row>
    <row r="46" spans="1:9" ht="19.5" customHeight="1" outlineLevel="1" x14ac:dyDescent="0.2">
      <c r="A46" s="78"/>
      <c r="B46" s="79"/>
      <c r="C46" s="84"/>
      <c r="D46" s="80"/>
      <c r="E46" s="81"/>
      <c r="F46" s="73">
        <f t="shared" si="0"/>
        <v>0</v>
      </c>
      <c r="G46" s="82"/>
      <c r="H46" s="83"/>
      <c r="I46" s="85"/>
    </row>
    <row r="47" spans="1:9" ht="19.5" customHeight="1" outlineLevel="1" x14ac:dyDescent="0.2">
      <c r="A47" s="78"/>
      <c r="B47" s="79"/>
      <c r="C47" s="84"/>
      <c r="D47" s="80"/>
      <c r="E47" s="81"/>
      <c r="F47" s="73">
        <f t="shared" si="0"/>
        <v>0</v>
      </c>
      <c r="G47" s="82"/>
      <c r="H47" s="83"/>
      <c r="I47" s="85"/>
    </row>
    <row r="48" spans="1:9" ht="19.5" customHeight="1" outlineLevel="1" x14ac:dyDescent="0.2">
      <c r="A48" s="78"/>
      <c r="B48" s="79"/>
      <c r="C48" s="84"/>
      <c r="D48" s="80"/>
      <c r="E48" s="81"/>
      <c r="F48" s="73">
        <f t="shared" si="0"/>
        <v>0</v>
      </c>
      <c r="G48" s="82"/>
      <c r="H48" s="83"/>
      <c r="I48" s="85"/>
    </row>
    <row r="49" spans="1:9" ht="19.5" customHeight="1" outlineLevel="1" x14ac:dyDescent="0.2">
      <c r="A49" s="78"/>
      <c r="B49" s="79"/>
      <c r="C49" s="84"/>
      <c r="D49" s="80"/>
      <c r="E49" s="81"/>
      <c r="F49" s="73">
        <f t="shared" si="0"/>
        <v>0</v>
      </c>
      <c r="G49" s="82"/>
      <c r="H49" s="83"/>
      <c r="I49" s="85"/>
    </row>
    <row r="50" spans="1:9" ht="19.5" customHeight="1" outlineLevel="1" x14ac:dyDescent="0.2">
      <c r="A50" s="78"/>
      <c r="B50" s="79"/>
      <c r="C50" s="84"/>
      <c r="D50" s="80"/>
      <c r="E50" s="81"/>
      <c r="F50" s="73">
        <f t="shared" si="0"/>
        <v>0</v>
      </c>
      <c r="G50" s="82"/>
      <c r="H50" s="83"/>
      <c r="I50" s="85"/>
    </row>
    <row r="51" spans="1:9" ht="19.5" customHeight="1" outlineLevel="1" x14ac:dyDescent="0.2">
      <c r="A51" s="78"/>
      <c r="B51" s="79"/>
      <c r="C51" s="84"/>
      <c r="D51" s="80"/>
      <c r="E51" s="81"/>
      <c r="F51" s="73">
        <f t="shared" si="0"/>
        <v>0</v>
      </c>
      <c r="G51" s="82"/>
      <c r="H51" s="83"/>
      <c r="I51" s="85"/>
    </row>
    <row r="52" spans="1:9" ht="19.5" customHeight="1" outlineLevel="1" x14ac:dyDescent="0.2">
      <c r="A52" s="78"/>
      <c r="B52" s="79"/>
      <c r="C52" s="84"/>
      <c r="D52" s="80"/>
      <c r="E52" s="81"/>
      <c r="F52" s="73">
        <f t="shared" si="0"/>
        <v>0</v>
      </c>
      <c r="G52" s="82"/>
      <c r="H52" s="83"/>
      <c r="I52" s="85"/>
    </row>
    <row r="53" spans="1:9" ht="19.5" customHeight="1" outlineLevel="1" x14ac:dyDescent="0.2">
      <c r="A53" s="78"/>
      <c r="B53" s="79"/>
      <c r="C53" s="84"/>
      <c r="D53" s="80"/>
      <c r="E53" s="81"/>
      <c r="F53" s="73">
        <f t="shared" si="0"/>
        <v>0</v>
      </c>
      <c r="G53" s="82"/>
      <c r="H53" s="83"/>
      <c r="I53" s="85"/>
    </row>
    <row r="54" spans="1:9" ht="19.5" customHeight="1" outlineLevel="1" x14ac:dyDescent="0.2">
      <c r="A54" s="78"/>
      <c r="B54" s="79"/>
      <c r="C54" s="84"/>
      <c r="D54" s="80"/>
      <c r="E54" s="81"/>
      <c r="F54" s="73">
        <f t="shared" si="0"/>
        <v>0</v>
      </c>
      <c r="G54" s="82"/>
      <c r="H54" s="83"/>
      <c r="I54" s="85"/>
    </row>
    <row r="55" spans="1:9" ht="19.5" customHeight="1" outlineLevel="1" x14ac:dyDescent="0.2">
      <c r="A55" s="78"/>
      <c r="B55" s="79"/>
      <c r="C55" s="84"/>
      <c r="D55" s="80"/>
      <c r="E55" s="81"/>
      <c r="F55" s="73">
        <f t="shared" si="0"/>
        <v>0</v>
      </c>
      <c r="G55" s="82"/>
      <c r="H55" s="83"/>
      <c r="I55" s="85"/>
    </row>
    <row r="56" spans="1:9" ht="19.5" customHeight="1" outlineLevel="1" x14ac:dyDescent="0.2">
      <c r="A56" s="78"/>
      <c r="B56" s="79"/>
      <c r="C56" s="84"/>
      <c r="D56" s="80"/>
      <c r="E56" s="81"/>
      <c r="F56" s="73">
        <f t="shared" si="0"/>
        <v>0</v>
      </c>
      <c r="G56" s="82"/>
      <c r="H56" s="83"/>
      <c r="I56" s="85"/>
    </row>
    <row r="57" spans="1:9" ht="19.5" customHeight="1" outlineLevel="1" x14ac:dyDescent="0.2">
      <c r="A57" s="78"/>
      <c r="B57" s="79"/>
      <c r="C57" s="84"/>
      <c r="D57" s="80"/>
      <c r="E57" s="81"/>
      <c r="F57" s="73">
        <f t="shared" si="0"/>
        <v>0</v>
      </c>
      <c r="G57" s="82"/>
      <c r="H57" s="83"/>
      <c r="I57" s="85"/>
    </row>
    <row r="58" spans="1:9" ht="19.5" customHeight="1" outlineLevel="1" x14ac:dyDescent="0.2">
      <c r="A58" s="78"/>
      <c r="B58" s="79"/>
      <c r="C58" s="84"/>
      <c r="D58" s="80"/>
      <c r="E58" s="81"/>
      <c r="F58" s="73">
        <f t="shared" si="0"/>
        <v>0</v>
      </c>
      <c r="G58" s="82"/>
      <c r="H58" s="83"/>
      <c r="I58" s="85"/>
    </row>
    <row r="59" spans="1:9" ht="19.5" customHeight="1" outlineLevel="1" x14ac:dyDescent="0.2">
      <c r="A59" s="78"/>
      <c r="B59" s="79"/>
      <c r="C59" s="84"/>
      <c r="D59" s="80"/>
      <c r="E59" s="81"/>
      <c r="F59" s="73">
        <f t="shared" si="0"/>
        <v>0</v>
      </c>
      <c r="G59" s="82"/>
      <c r="H59" s="83"/>
      <c r="I59" s="85"/>
    </row>
    <row r="60" spans="1:9" ht="19.5" customHeight="1" outlineLevel="1" x14ac:dyDescent="0.2">
      <c r="A60" s="78"/>
      <c r="B60" s="79"/>
      <c r="C60" s="84"/>
      <c r="D60" s="80"/>
      <c r="E60" s="81"/>
      <c r="F60" s="73">
        <f t="shared" si="0"/>
        <v>0</v>
      </c>
      <c r="G60" s="82"/>
      <c r="H60" s="83"/>
      <c r="I60" s="85"/>
    </row>
    <row r="61" spans="1:9" ht="19.5" customHeight="1" outlineLevel="1" x14ac:dyDescent="0.2">
      <c r="A61" s="78"/>
      <c r="B61" s="79"/>
      <c r="C61" s="84"/>
      <c r="D61" s="80"/>
      <c r="E61" s="81"/>
      <c r="F61" s="73">
        <f t="shared" si="0"/>
        <v>0</v>
      </c>
      <c r="G61" s="82"/>
      <c r="H61" s="83"/>
      <c r="I61" s="85"/>
    </row>
    <row r="62" spans="1:9" ht="19.5" customHeight="1" outlineLevel="1" x14ac:dyDescent="0.2">
      <c r="A62" s="78"/>
      <c r="B62" s="79"/>
      <c r="C62" s="84"/>
      <c r="D62" s="80"/>
      <c r="E62" s="81"/>
      <c r="F62" s="73">
        <f t="shared" si="0"/>
        <v>0</v>
      </c>
      <c r="G62" s="82"/>
      <c r="H62" s="83"/>
      <c r="I62" s="85"/>
    </row>
    <row r="63" spans="1:9" ht="19.5" customHeight="1" outlineLevel="1" x14ac:dyDescent="0.2">
      <c r="A63" s="78"/>
      <c r="B63" s="79"/>
      <c r="C63" s="84"/>
      <c r="D63" s="80"/>
      <c r="E63" s="81"/>
      <c r="F63" s="73">
        <f t="shared" si="0"/>
        <v>0</v>
      </c>
      <c r="G63" s="82"/>
      <c r="H63" s="83"/>
      <c r="I63" s="85"/>
    </row>
    <row r="64" spans="1:9" ht="19.5" customHeight="1" outlineLevel="1" x14ac:dyDescent="0.2">
      <c r="A64" s="78"/>
      <c r="B64" s="79"/>
      <c r="C64" s="84"/>
      <c r="D64" s="80"/>
      <c r="E64" s="81"/>
      <c r="F64" s="73">
        <f t="shared" si="0"/>
        <v>0</v>
      </c>
      <c r="G64" s="82"/>
      <c r="H64" s="83"/>
      <c r="I64" s="85"/>
    </row>
    <row r="65" spans="1:9" ht="19.5" customHeight="1" outlineLevel="1" x14ac:dyDescent="0.2">
      <c r="A65" s="78"/>
      <c r="B65" s="79"/>
      <c r="C65" s="84"/>
      <c r="D65" s="80"/>
      <c r="E65" s="81"/>
      <c r="F65" s="73">
        <f t="shared" si="0"/>
        <v>0</v>
      </c>
      <c r="G65" s="82"/>
      <c r="H65" s="83"/>
      <c r="I65" s="85"/>
    </row>
    <row r="66" spans="1:9" ht="19.5" customHeight="1" outlineLevel="1" x14ac:dyDescent="0.2">
      <c r="A66" s="78"/>
      <c r="B66" s="79"/>
      <c r="C66" s="84"/>
      <c r="D66" s="80"/>
      <c r="E66" s="81"/>
      <c r="F66" s="73">
        <f t="shared" si="0"/>
        <v>0</v>
      </c>
      <c r="G66" s="82"/>
      <c r="H66" s="83"/>
      <c r="I66" s="85"/>
    </row>
    <row r="67" spans="1:9" ht="19.5" customHeight="1" outlineLevel="1" x14ac:dyDescent="0.2">
      <c r="A67" s="78"/>
      <c r="B67" s="79"/>
      <c r="C67" s="84"/>
      <c r="D67" s="80"/>
      <c r="E67" s="81"/>
      <c r="F67" s="73">
        <f t="shared" si="0"/>
        <v>0</v>
      </c>
      <c r="G67" s="82"/>
      <c r="H67" s="83"/>
      <c r="I67" s="85"/>
    </row>
    <row r="68" spans="1:9" ht="19.5" customHeight="1" outlineLevel="1" x14ac:dyDescent="0.2">
      <c r="A68" s="78"/>
      <c r="B68" s="79"/>
      <c r="C68" s="84"/>
      <c r="D68" s="80"/>
      <c r="E68" s="81"/>
      <c r="F68" s="73">
        <f t="shared" si="0"/>
        <v>0</v>
      </c>
      <c r="G68" s="82"/>
      <c r="H68" s="83"/>
      <c r="I68" s="85"/>
    </row>
    <row r="69" spans="1:9" ht="19.5" customHeight="1" outlineLevel="1" x14ac:dyDescent="0.2">
      <c r="A69" s="78"/>
      <c r="B69" s="79"/>
      <c r="C69" s="84"/>
      <c r="D69" s="80"/>
      <c r="E69" s="81"/>
      <c r="F69" s="73">
        <f t="shared" si="0"/>
        <v>0</v>
      </c>
      <c r="G69" s="82"/>
      <c r="H69" s="83"/>
      <c r="I69" s="85"/>
    </row>
    <row r="70" spans="1:9" ht="19.5" customHeight="1" outlineLevel="1" x14ac:dyDescent="0.2">
      <c r="A70" s="78"/>
      <c r="B70" s="79"/>
      <c r="C70" s="84"/>
      <c r="D70" s="80"/>
      <c r="E70" s="81"/>
      <c r="F70" s="73">
        <f t="shared" si="0"/>
        <v>0</v>
      </c>
      <c r="G70" s="82"/>
      <c r="H70" s="83"/>
      <c r="I70" s="85"/>
    </row>
    <row r="71" spans="1:9" ht="19.5" customHeight="1" outlineLevel="1" x14ac:dyDescent="0.2">
      <c r="A71" s="78"/>
      <c r="B71" s="79"/>
      <c r="C71" s="84"/>
      <c r="D71" s="80"/>
      <c r="E71" s="81"/>
      <c r="F71" s="73">
        <f t="shared" si="0"/>
        <v>0</v>
      </c>
      <c r="G71" s="82"/>
      <c r="H71" s="83"/>
      <c r="I71" s="85"/>
    </row>
    <row r="72" spans="1:9" ht="19.5" customHeight="1" outlineLevel="1" x14ac:dyDescent="0.2">
      <c r="A72" s="78"/>
      <c r="B72" s="79"/>
      <c r="C72" s="84"/>
      <c r="D72" s="80"/>
      <c r="E72" s="81"/>
      <c r="F72" s="73">
        <f t="shared" si="0"/>
        <v>0</v>
      </c>
      <c r="G72" s="82"/>
      <c r="H72" s="83"/>
      <c r="I72" s="85"/>
    </row>
    <row r="73" spans="1:9" ht="19.5" customHeight="1" outlineLevel="1" x14ac:dyDescent="0.2">
      <c r="A73" s="78"/>
      <c r="B73" s="79"/>
      <c r="C73" s="84"/>
      <c r="D73" s="80"/>
      <c r="E73" s="81"/>
      <c r="F73" s="73">
        <f t="shared" si="0"/>
        <v>0</v>
      </c>
      <c r="G73" s="82"/>
      <c r="H73" s="83"/>
      <c r="I73" s="85"/>
    </row>
    <row r="74" spans="1:9" ht="19.5" customHeight="1" outlineLevel="1" x14ac:dyDescent="0.2">
      <c r="A74" s="78"/>
      <c r="B74" s="79"/>
      <c r="C74" s="84"/>
      <c r="D74" s="80"/>
      <c r="E74" s="81"/>
      <c r="F74" s="73">
        <f t="shared" ref="F74:F95" si="1">F73+D74-E74</f>
        <v>0</v>
      </c>
      <c r="G74" s="82"/>
      <c r="H74" s="83"/>
      <c r="I74" s="85"/>
    </row>
    <row r="75" spans="1:9" ht="19.5" customHeight="1" outlineLevel="1" x14ac:dyDescent="0.2">
      <c r="A75" s="78"/>
      <c r="B75" s="79"/>
      <c r="C75" s="84"/>
      <c r="D75" s="80"/>
      <c r="E75" s="81"/>
      <c r="F75" s="73">
        <f t="shared" si="1"/>
        <v>0</v>
      </c>
      <c r="G75" s="82"/>
      <c r="H75" s="83"/>
      <c r="I75" s="85"/>
    </row>
    <row r="76" spans="1:9" ht="19.5" customHeight="1" outlineLevel="1" x14ac:dyDescent="0.2">
      <c r="A76" s="78"/>
      <c r="B76" s="79"/>
      <c r="C76" s="84"/>
      <c r="D76" s="80"/>
      <c r="E76" s="81"/>
      <c r="F76" s="73">
        <f t="shared" si="1"/>
        <v>0</v>
      </c>
      <c r="G76" s="82"/>
      <c r="H76" s="83"/>
      <c r="I76" s="85"/>
    </row>
    <row r="77" spans="1:9" ht="19.5" customHeight="1" outlineLevel="1" x14ac:dyDescent="0.2">
      <c r="A77" s="78"/>
      <c r="B77" s="79"/>
      <c r="C77" s="84"/>
      <c r="D77" s="80"/>
      <c r="E77" s="81"/>
      <c r="F77" s="73">
        <f t="shared" si="1"/>
        <v>0</v>
      </c>
      <c r="G77" s="82"/>
      <c r="H77" s="83"/>
      <c r="I77" s="85"/>
    </row>
    <row r="78" spans="1:9" ht="19.5" customHeight="1" outlineLevel="1" x14ac:dyDescent="0.2">
      <c r="A78" s="78"/>
      <c r="B78" s="79"/>
      <c r="C78" s="84"/>
      <c r="D78" s="80"/>
      <c r="E78" s="81"/>
      <c r="F78" s="73">
        <f t="shared" si="1"/>
        <v>0</v>
      </c>
      <c r="G78" s="82"/>
      <c r="H78" s="83"/>
      <c r="I78" s="85"/>
    </row>
    <row r="79" spans="1:9" ht="19.5" customHeight="1" outlineLevel="1" x14ac:dyDescent="0.2">
      <c r="A79" s="78"/>
      <c r="B79" s="79"/>
      <c r="C79" s="84"/>
      <c r="D79" s="80"/>
      <c r="E79" s="81"/>
      <c r="F79" s="73">
        <f t="shared" si="1"/>
        <v>0</v>
      </c>
      <c r="G79" s="82"/>
      <c r="H79" s="83"/>
      <c r="I79" s="85"/>
    </row>
    <row r="80" spans="1:9" ht="19.5" customHeight="1" outlineLevel="1" x14ac:dyDescent="0.2">
      <c r="A80" s="78"/>
      <c r="B80" s="79"/>
      <c r="C80" s="84"/>
      <c r="D80" s="80"/>
      <c r="E80" s="81"/>
      <c r="F80" s="73">
        <f t="shared" si="1"/>
        <v>0</v>
      </c>
      <c r="G80" s="82"/>
      <c r="H80" s="83"/>
      <c r="I80" s="85"/>
    </row>
    <row r="81" spans="1:9" ht="19.5" customHeight="1" outlineLevel="1" x14ac:dyDescent="0.2">
      <c r="A81" s="78"/>
      <c r="B81" s="79"/>
      <c r="C81" s="84"/>
      <c r="D81" s="80"/>
      <c r="E81" s="81"/>
      <c r="F81" s="73">
        <f t="shared" si="1"/>
        <v>0</v>
      </c>
      <c r="G81" s="82"/>
      <c r="H81" s="83"/>
      <c r="I81" s="85"/>
    </row>
    <row r="82" spans="1:9" ht="19.5" customHeight="1" outlineLevel="1" x14ac:dyDescent="0.2">
      <c r="A82" s="78"/>
      <c r="B82" s="79"/>
      <c r="C82" s="84"/>
      <c r="D82" s="80"/>
      <c r="E82" s="81"/>
      <c r="F82" s="73">
        <f t="shared" si="1"/>
        <v>0</v>
      </c>
      <c r="G82" s="82"/>
      <c r="H82" s="83"/>
      <c r="I82" s="85"/>
    </row>
    <row r="83" spans="1:9" ht="19.5" customHeight="1" outlineLevel="1" x14ac:dyDescent="0.2">
      <c r="A83" s="78"/>
      <c r="B83" s="79"/>
      <c r="C83" s="84"/>
      <c r="D83" s="80"/>
      <c r="E83" s="81"/>
      <c r="F83" s="73">
        <f t="shared" si="1"/>
        <v>0</v>
      </c>
      <c r="G83" s="82"/>
      <c r="H83" s="83"/>
      <c r="I83" s="85"/>
    </row>
    <row r="84" spans="1:9" ht="19.5" customHeight="1" outlineLevel="1" x14ac:dyDescent="0.2">
      <c r="A84" s="78"/>
      <c r="B84" s="79"/>
      <c r="C84" s="84"/>
      <c r="D84" s="80"/>
      <c r="E84" s="81"/>
      <c r="F84" s="73">
        <f t="shared" si="1"/>
        <v>0</v>
      </c>
      <c r="G84" s="82"/>
      <c r="H84" s="83"/>
      <c r="I84" s="85"/>
    </row>
    <row r="85" spans="1:9" ht="19.5" customHeight="1" outlineLevel="1" x14ac:dyDescent="0.2">
      <c r="A85" s="78"/>
      <c r="B85" s="79"/>
      <c r="C85" s="84"/>
      <c r="D85" s="80"/>
      <c r="E85" s="81"/>
      <c r="F85" s="73">
        <f t="shared" si="1"/>
        <v>0</v>
      </c>
      <c r="G85" s="82"/>
      <c r="H85" s="83"/>
      <c r="I85" s="85"/>
    </row>
    <row r="86" spans="1:9" ht="19.5" customHeight="1" outlineLevel="1" x14ac:dyDescent="0.2">
      <c r="A86" s="78"/>
      <c r="B86" s="79"/>
      <c r="C86" s="84"/>
      <c r="D86" s="80"/>
      <c r="E86" s="81"/>
      <c r="F86" s="73">
        <f t="shared" si="1"/>
        <v>0</v>
      </c>
      <c r="G86" s="82"/>
      <c r="H86" s="83"/>
      <c r="I86" s="85"/>
    </row>
    <row r="87" spans="1:9" ht="19.5" customHeight="1" outlineLevel="1" x14ac:dyDescent="0.2">
      <c r="A87" s="78"/>
      <c r="B87" s="79"/>
      <c r="C87" s="84"/>
      <c r="D87" s="80"/>
      <c r="E87" s="81"/>
      <c r="F87" s="73">
        <f t="shared" si="1"/>
        <v>0</v>
      </c>
      <c r="G87" s="82"/>
      <c r="H87" s="83"/>
      <c r="I87" s="85"/>
    </row>
    <row r="88" spans="1:9" ht="19.5" customHeight="1" outlineLevel="1" x14ac:dyDescent="0.2">
      <c r="A88" s="78"/>
      <c r="B88" s="79"/>
      <c r="C88" s="84"/>
      <c r="D88" s="80"/>
      <c r="E88" s="81"/>
      <c r="F88" s="73">
        <f t="shared" si="1"/>
        <v>0</v>
      </c>
      <c r="G88" s="82"/>
      <c r="H88" s="83"/>
      <c r="I88" s="85"/>
    </row>
    <row r="89" spans="1:9" ht="19.5" customHeight="1" outlineLevel="1" x14ac:dyDescent="0.2">
      <c r="A89" s="78"/>
      <c r="B89" s="79"/>
      <c r="C89" s="84"/>
      <c r="D89" s="80"/>
      <c r="E89" s="81"/>
      <c r="F89" s="73">
        <f t="shared" si="1"/>
        <v>0</v>
      </c>
      <c r="G89" s="82"/>
      <c r="H89" s="83"/>
      <c r="I89" s="85"/>
    </row>
    <row r="90" spans="1:9" ht="19.5" customHeight="1" outlineLevel="1" x14ac:dyDescent="0.2">
      <c r="A90" s="78"/>
      <c r="B90" s="79"/>
      <c r="C90" s="84"/>
      <c r="D90" s="80"/>
      <c r="E90" s="81"/>
      <c r="F90" s="73">
        <f t="shared" si="1"/>
        <v>0</v>
      </c>
      <c r="G90" s="82"/>
      <c r="H90" s="83"/>
      <c r="I90" s="85"/>
    </row>
    <row r="91" spans="1:9" ht="19.5" customHeight="1" outlineLevel="1" x14ac:dyDescent="0.2">
      <c r="A91" s="78"/>
      <c r="B91" s="79"/>
      <c r="C91" s="84"/>
      <c r="D91" s="80"/>
      <c r="E91" s="81"/>
      <c r="F91" s="73">
        <f t="shared" si="1"/>
        <v>0</v>
      </c>
      <c r="G91" s="82"/>
      <c r="H91" s="83"/>
      <c r="I91" s="85"/>
    </row>
    <row r="92" spans="1:9" ht="19.5" customHeight="1" outlineLevel="1" x14ac:dyDescent="0.2">
      <c r="A92" s="78"/>
      <c r="B92" s="79"/>
      <c r="C92" s="84"/>
      <c r="D92" s="80"/>
      <c r="E92" s="81"/>
      <c r="F92" s="73">
        <f t="shared" si="1"/>
        <v>0</v>
      </c>
      <c r="G92" s="82"/>
      <c r="H92" s="83"/>
      <c r="I92" s="85"/>
    </row>
    <row r="93" spans="1:9" ht="19.5" customHeight="1" outlineLevel="1" x14ac:dyDescent="0.2">
      <c r="A93" s="78"/>
      <c r="B93" s="79"/>
      <c r="C93" s="84"/>
      <c r="D93" s="80"/>
      <c r="E93" s="81"/>
      <c r="F93" s="73">
        <f t="shared" si="1"/>
        <v>0</v>
      </c>
      <c r="G93" s="82"/>
      <c r="H93" s="83"/>
      <c r="I93" s="85"/>
    </row>
    <row r="94" spans="1:9" ht="19.5" customHeight="1" outlineLevel="1" x14ac:dyDescent="0.2">
      <c r="A94" s="78"/>
      <c r="B94" s="79"/>
      <c r="C94" s="84"/>
      <c r="D94" s="80"/>
      <c r="E94" s="81"/>
      <c r="F94" s="73">
        <f t="shared" si="1"/>
        <v>0</v>
      </c>
      <c r="G94" s="82"/>
      <c r="H94" s="83"/>
      <c r="I94" s="85"/>
    </row>
    <row r="95" spans="1:9" ht="19.5" customHeight="1" outlineLevel="1" x14ac:dyDescent="0.2">
      <c r="A95" s="78"/>
      <c r="B95" s="79"/>
      <c r="C95" s="84"/>
      <c r="D95" s="80"/>
      <c r="E95" s="81"/>
      <c r="F95" s="73">
        <f t="shared" si="1"/>
        <v>0</v>
      </c>
      <c r="G95" s="82"/>
      <c r="H95" s="83"/>
      <c r="I95" s="85"/>
    </row>
    <row r="96" spans="1:9" ht="19.5" customHeight="1" outlineLevel="1" x14ac:dyDescent="0.2">
      <c r="A96" s="78"/>
      <c r="B96" s="79"/>
      <c r="C96" s="84"/>
      <c r="D96" s="80"/>
      <c r="E96" s="81"/>
      <c r="F96" s="73">
        <f t="shared" ref="F96:F102" si="2">F95+D96-E96</f>
        <v>0</v>
      </c>
      <c r="G96" s="82"/>
      <c r="H96" s="83"/>
      <c r="I96" s="85"/>
    </row>
    <row r="97" spans="1:9" ht="19.5" customHeight="1" outlineLevel="1" x14ac:dyDescent="0.2">
      <c r="A97" s="78"/>
      <c r="B97" s="79"/>
      <c r="C97" s="84"/>
      <c r="D97" s="80"/>
      <c r="E97" s="81"/>
      <c r="F97" s="73">
        <f t="shared" si="2"/>
        <v>0</v>
      </c>
      <c r="G97" s="82"/>
      <c r="H97" s="83"/>
      <c r="I97" s="85"/>
    </row>
    <row r="98" spans="1:9" ht="19.5" customHeight="1" outlineLevel="1" x14ac:dyDescent="0.2">
      <c r="A98" s="78"/>
      <c r="B98" s="79"/>
      <c r="C98" s="84"/>
      <c r="D98" s="80"/>
      <c r="E98" s="81"/>
      <c r="F98" s="73">
        <f t="shared" si="2"/>
        <v>0</v>
      </c>
      <c r="G98" s="82"/>
      <c r="H98" s="83"/>
      <c r="I98" s="85"/>
    </row>
    <row r="99" spans="1:9" ht="19.5" customHeight="1" outlineLevel="1" x14ac:dyDescent="0.2">
      <c r="A99" s="78"/>
      <c r="B99" s="79"/>
      <c r="C99" s="84"/>
      <c r="D99" s="80"/>
      <c r="E99" s="81"/>
      <c r="F99" s="73">
        <f t="shared" si="2"/>
        <v>0</v>
      </c>
      <c r="G99" s="82"/>
      <c r="H99" s="83"/>
      <c r="I99" s="85"/>
    </row>
    <row r="100" spans="1:9" ht="19.5" customHeight="1" outlineLevel="1" x14ac:dyDescent="0.2">
      <c r="A100" s="78"/>
      <c r="B100" s="79"/>
      <c r="C100" s="84"/>
      <c r="D100" s="80"/>
      <c r="E100" s="81"/>
      <c r="F100" s="73">
        <f t="shared" si="2"/>
        <v>0</v>
      </c>
      <c r="G100" s="82"/>
      <c r="H100" s="83"/>
      <c r="I100" s="85"/>
    </row>
    <row r="101" spans="1:9" ht="19.5" customHeight="1" outlineLevel="1" x14ac:dyDescent="0.2">
      <c r="A101" s="78"/>
      <c r="B101" s="79"/>
      <c r="C101" s="84"/>
      <c r="D101" s="80"/>
      <c r="E101" s="81"/>
      <c r="F101" s="73">
        <f t="shared" si="2"/>
        <v>0</v>
      </c>
      <c r="G101" s="82"/>
      <c r="H101" s="83"/>
      <c r="I101" s="85"/>
    </row>
    <row r="102" spans="1:9" ht="19.5" customHeight="1" outlineLevel="1" x14ac:dyDescent="0.2">
      <c r="A102" s="78"/>
      <c r="B102" s="79"/>
      <c r="C102" s="84"/>
      <c r="D102" s="80"/>
      <c r="E102" s="81"/>
      <c r="F102" s="73">
        <f t="shared" si="2"/>
        <v>0</v>
      </c>
      <c r="G102" s="82"/>
      <c r="H102" s="83"/>
      <c r="I102" s="85"/>
    </row>
    <row r="103" spans="1:9" ht="27.75" customHeight="1" x14ac:dyDescent="0.2">
      <c r="A103" s="191"/>
      <c r="B103" s="191"/>
      <c r="C103" s="191"/>
      <c r="D103" s="191"/>
      <c r="E103" s="191"/>
      <c r="F103" s="191"/>
      <c r="G103" s="191"/>
      <c r="H103" s="191"/>
      <c r="I103" s="191"/>
    </row>
  </sheetData>
  <mergeCells count="6">
    <mergeCell ref="A103:I103"/>
    <mergeCell ref="H2:I2"/>
    <mergeCell ref="A3:I3"/>
    <mergeCell ref="A4:I4"/>
    <mergeCell ref="A6:I6"/>
    <mergeCell ref="A5:I5"/>
  </mergeCells>
  <phoneticPr fontId="2"/>
  <pageMargins left="0.70866141732283472" right="0.70866141732283472" top="0.74803149606299213" bottom="0.74803149606299213" header="0.31496062992125984" footer="0.31496062992125984"/>
  <pageSetup paperSize="9" scale="99"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'r'!$C$2:$C$17</xm:f>
          </x14:formula1>
          <xm:sqref>B8:B102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J39"/>
  <sheetViews>
    <sheetView view="pageBreakPreview" zoomScaleNormal="100" zoomScaleSheetLayoutView="100" workbookViewId="0">
      <selection activeCell="A2" sqref="A2"/>
    </sheetView>
  </sheetViews>
  <sheetFormatPr defaultColWidth="9" defaultRowHeight="14.4" x14ac:dyDescent="0.2"/>
  <cols>
    <col min="1" max="1" width="2.88671875" style="2" customWidth="1"/>
    <col min="2" max="2" width="15" style="2" customWidth="1"/>
    <col min="3" max="3" width="7.44140625" style="2" customWidth="1"/>
    <col min="4" max="4" width="8.6640625" style="2" customWidth="1"/>
    <col min="5" max="5" width="7.44140625" style="2" customWidth="1"/>
    <col min="6" max="6" width="17.21875" style="2" customWidth="1"/>
    <col min="7" max="7" width="4.44140625" style="2" customWidth="1"/>
    <col min="8" max="8" width="8.44140625" style="2" customWidth="1"/>
    <col min="9" max="9" width="3.77734375" style="2" customWidth="1"/>
    <col min="10" max="10" width="8.6640625" style="2" customWidth="1"/>
    <col min="11" max="16384" width="9" style="2"/>
  </cols>
  <sheetData>
    <row r="1" spans="1:10" ht="16.2" x14ac:dyDescent="0.2">
      <c r="A1" s="1" t="s">
        <v>15</v>
      </c>
      <c r="I1" s="14" t="s">
        <v>17</v>
      </c>
    </row>
    <row r="2" spans="1:10" ht="11.25" customHeight="1" x14ac:dyDescent="0.2">
      <c r="A2" s="1"/>
      <c r="I2" s="28" t="s">
        <v>75</v>
      </c>
      <c r="J2" s="49">
        <f>はじめに!C11</f>
        <v>999</v>
      </c>
    </row>
    <row r="3" spans="1:10" ht="16.2" x14ac:dyDescent="0.2">
      <c r="A3" s="26"/>
      <c r="B3" s="47">
        <f>はじめに!C10</f>
        <v>7</v>
      </c>
      <c r="C3" s="26" t="s">
        <v>73</v>
      </c>
      <c r="D3" s="202" t="str">
        <f>はじめに!C9</f>
        <v>●●集落</v>
      </c>
      <c r="E3" s="202"/>
      <c r="F3" s="202"/>
      <c r="G3" s="26" t="s">
        <v>41</v>
      </c>
      <c r="H3" s="26"/>
      <c r="I3" s="26"/>
      <c r="J3" s="26"/>
    </row>
    <row r="4" spans="1:10" ht="16.5" customHeight="1" x14ac:dyDescent="0.2">
      <c r="A4" s="64">
        <v>1</v>
      </c>
      <c r="B4" s="2" t="s">
        <v>8</v>
      </c>
    </row>
    <row r="5" spans="1:10" ht="16.5" customHeight="1" x14ac:dyDescent="0.2">
      <c r="A5" s="64"/>
      <c r="B5" s="2" t="s">
        <v>125</v>
      </c>
    </row>
    <row r="6" spans="1:10" ht="16.5" customHeight="1" x14ac:dyDescent="0.2">
      <c r="A6" s="64"/>
      <c r="B6" s="2" t="s">
        <v>13</v>
      </c>
    </row>
    <row r="7" spans="1:10" ht="11.25" customHeight="1" x14ac:dyDescent="0.2">
      <c r="A7" s="64"/>
    </row>
    <row r="8" spans="1:10" ht="16.5" customHeight="1" x14ac:dyDescent="0.2">
      <c r="A8" s="64">
        <v>2</v>
      </c>
      <c r="B8" s="2" t="s">
        <v>9</v>
      </c>
    </row>
    <row r="9" spans="1:10" ht="16.5" customHeight="1" x14ac:dyDescent="0.2">
      <c r="A9" s="64"/>
      <c r="B9" s="93">
        <f>B3</f>
        <v>7</v>
      </c>
      <c r="C9" s="63" t="s">
        <v>76</v>
      </c>
      <c r="D9" s="203">
        <f>B3+1</f>
        <v>8</v>
      </c>
      <c r="E9" s="203"/>
      <c r="F9" s="2" t="s">
        <v>77</v>
      </c>
    </row>
    <row r="10" spans="1:10" ht="11.25" customHeight="1" x14ac:dyDescent="0.2">
      <c r="A10" s="64"/>
    </row>
    <row r="11" spans="1:10" x14ac:dyDescent="0.2">
      <c r="A11" s="64">
        <v>3</v>
      </c>
      <c r="B11" s="2" t="s">
        <v>14</v>
      </c>
    </row>
    <row r="12" spans="1:10" ht="27.75" customHeight="1" x14ac:dyDescent="0.2">
      <c r="A12" s="48"/>
      <c r="B12" s="3" t="s">
        <v>10</v>
      </c>
      <c r="C12" s="196" t="s">
        <v>6</v>
      </c>
      <c r="D12" s="197"/>
      <c r="E12" s="198"/>
      <c r="F12" s="196" t="s">
        <v>5</v>
      </c>
      <c r="G12" s="197"/>
      <c r="H12" s="197"/>
      <c r="I12" s="197"/>
      <c r="J12" s="198"/>
    </row>
    <row r="13" spans="1:10" ht="27.75" customHeight="1" x14ac:dyDescent="0.2">
      <c r="B13" s="4"/>
      <c r="C13" s="199"/>
      <c r="D13" s="200"/>
      <c r="E13" s="201"/>
      <c r="F13" s="199"/>
      <c r="G13" s="200"/>
      <c r="H13" s="200"/>
      <c r="I13" s="200"/>
      <c r="J13" s="201"/>
    </row>
    <row r="14" spans="1:10" ht="27.75" customHeight="1" x14ac:dyDescent="0.2">
      <c r="B14" s="4"/>
      <c r="C14" s="199"/>
      <c r="D14" s="200"/>
      <c r="E14" s="201"/>
      <c r="F14" s="199"/>
      <c r="G14" s="200"/>
      <c r="H14" s="200"/>
      <c r="I14" s="200"/>
      <c r="J14" s="201"/>
    </row>
    <row r="15" spans="1:10" ht="27.75" customHeight="1" x14ac:dyDescent="0.2">
      <c r="B15" s="4"/>
      <c r="C15" s="199"/>
      <c r="D15" s="200"/>
      <c r="E15" s="201"/>
      <c r="F15" s="199"/>
      <c r="G15" s="200"/>
      <c r="H15" s="200"/>
      <c r="I15" s="200"/>
      <c r="J15" s="201"/>
    </row>
    <row r="16" spans="1:10" ht="27.75" customHeight="1" x14ac:dyDescent="0.2">
      <c r="B16" s="4"/>
      <c r="C16" s="199"/>
      <c r="D16" s="200"/>
      <c r="E16" s="201"/>
      <c r="F16" s="199"/>
      <c r="G16" s="200"/>
      <c r="H16" s="200"/>
      <c r="I16" s="200"/>
      <c r="J16" s="201"/>
    </row>
    <row r="17" spans="2:10" ht="27.75" customHeight="1" x14ac:dyDescent="0.2">
      <c r="B17" s="4"/>
      <c r="C17" s="199"/>
      <c r="D17" s="200"/>
      <c r="E17" s="201"/>
      <c r="F17" s="199"/>
      <c r="G17" s="200"/>
      <c r="H17" s="200"/>
      <c r="I17" s="200"/>
      <c r="J17" s="201"/>
    </row>
    <row r="18" spans="2:10" ht="27.75" customHeight="1" x14ac:dyDescent="0.2">
      <c r="B18" s="4"/>
      <c r="C18" s="199"/>
      <c r="D18" s="200"/>
      <c r="E18" s="201"/>
      <c r="F18" s="199"/>
      <c r="G18" s="200"/>
      <c r="H18" s="200"/>
      <c r="I18" s="200"/>
      <c r="J18" s="201"/>
    </row>
    <row r="19" spans="2:10" ht="27.75" customHeight="1" x14ac:dyDescent="0.2">
      <c r="B19" s="4"/>
      <c r="C19" s="199"/>
      <c r="D19" s="200"/>
      <c r="E19" s="201"/>
      <c r="F19" s="199"/>
      <c r="G19" s="200"/>
      <c r="H19" s="200"/>
      <c r="I19" s="200"/>
      <c r="J19" s="201"/>
    </row>
    <row r="20" spans="2:10" ht="27.75" customHeight="1" x14ac:dyDescent="0.2">
      <c r="B20" s="4"/>
      <c r="C20" s="199"/>
      <c r="D20" s="200"/>
      <c r="E20" s="201"/>
      <c r="F20" s="199"/>
      <c r="G20" s="200"/>
      <c r="H20" s="200"/>
      <c r="I20" s="200"/>
      <c r="J20" s="201"/>
    </row>
    <row r="21" spans="2:10" ht="27.75" customHeight="1" x14ac:dyDescent="0.2">
      <c r="B21" s="4"/>
      <c r="C21" s="199"/>
      <c r="D21" s="200"/>
      <c r="E21" s="201"/>
      <c r="F21" s="199"/>
      <c r="G21" s="200"/>
      <c r="H21" s="200"/>
      <c r="I21" s="200"/>
      <c r="J21" s="201"/>
    </row>
    <row r="22" spans="2:10" ht="27.75" customHeight="1" x14ac:dyDescent="0.2">
      <c r="B22" s="4"/>
      <c r="C22" s="199"/>
      <c r="D22" s="200"/>
      <c r="E22" s="201"/>
      <c r="F22" s="199"/>
      <c r="G22" s="200"/>
      <c r="H22" s="200"/>
      <c r="I22" s="200"/>
      <c r="J22" s="201"/>
    </row>
    <row r="23" spans="2:10" ht="27.75" customHeight="1" x14ac:dyDescent="0.2">
      <c r="B23" s="4"/>
      <c r="C23" s="199"/>
      <c r="D23" s="200"/>
      <c r="E23" s="201"/>
      <c r="F23" s="199"/>
      <c r="G23" s="200"/>
      <c r="H23" s="200"/>
      <c r="I23" s="200"/>
      <c r="J23" s="201"/>
    </row>
    <row r="24" spans="2:10" ht="27.75" customHeight="1" x14ac:dyDescent="0.2">
      <c r="B24" s="4"/>
      <c r="C24" s="199"/>
      <c r="D24" s="200"/>
      <c r="E24" s="201"/>
      <c r="F24" s="199"/>
      <c r="G24" s="200"/>
      <c r="H24" s="200"/>
      <c r="I24" s="200"/>
      <c r="J24" s="201"/>
    </row>
    <row r="25" spans="2:10" ht="27.75" customHeight="1" x14ac:dyDescent="0.2">
      <c r="B25" s="4"/>
      <c r="C25" s="199"/>
      <c r="D25" s="200"/>
      <c r="E25" s="201"/>
      <c r="F25" s="199"/>
      <c r="G25" s="200"/>
      <c r="H25" s="200"/>
      <c r="I25" s="200"/>
      <c r="J25" s="201"/>
    </row>
    <row r="26" spans="2:10" ht="27.75" customHeight="1" x14ac:dyDescent="0.2">
      <c r="B26" s="4"/>
      <c r="C26" s="199"/>
      <c r="D26" s="200"/>
      <c r="E26" s="201"/>
      <c r="F26" s="199"/>
      <c r="G26" s="200"/>
      <c r="H26" s="200"/>
      <c r="I26" s="200"/>
      <c r="J26" s="201"/>
    </row>
    <row r="27" spans="2:10" ht="27.75" customHeight="1" x14ac:dyDescent="0.2">
      <c r="B27" s="4"/>
      <c r="C27" s="199"/>
      <c r="D27" s="200"/>
      <c r="E27" s="201"/>
      <c r="F27" s="199"/>
      <c r="G27" s="200"/>
      <c r="H27" s="200"/>
      <c r="I27" s="200"/>
      <c r="J27" s="201"/>
    </row>
    <row r="28" spans="2:10" ht="27.75" customHeight="1" x14ac:dyDescent="0.2">
      <c r="B28" s="4"/>
      <c r="C28" s="199"/>
      <c r="D28" s="200"/>
      <c r="E28" s="201"/>
      <c r="F28" s="199"/>
      <c r="G28" s="200"/>
      <c r="H28" s="200"/>
      <c r="I28" s="200"/>
      <c r="J28" s="201"/>
    </row>
    <row r="29" spans="2:10" ht="27.75" customHeight="1" x14ac:dyDescent="0.2">
      <c r="B29" s="4"/>
      <c r="C29" s="199"/>
      <c r="D29" s="200"/>
      <c r="E29" s="201"/>
      <c r="F29" s="199"/>
      <c r="G29" s="200"/>
      <c r="H29" s="200"/>
      <c r="I29" s="200"/>
      <c r="J29" s="201"/>
    </row>
    <row r="30" spans="2:10" ht="27.75" customHeight="1" x14ac:dyDescent="0.2">
      <c r="B30" s="4"/>
      <c r="C30" s="199"/>
      <c r="D30" s="200"/>
      <c r="E30" s="201"/>
      <c r="F30" s="199"/>
      <c r="G30" s="200"/>
      <c r="H30" s="200"/>
      <c r="I30" s="200"/>
      <c r="J30" s="201"/>
    </row>
    <row r="31" spans="2:10" ht="27.75" customHeight="1" x14ac:dyDescent="0.2">
      <c r="B31" s="4"/>
      <c r="C31" s="199"/>
      <c r="D31" s="200"/>
      <c r="E31" s="201"/>
      <c r="F31" s="199"/>
      <c r="G31" s="200"/>
      <c r="H31" s="200"/>
      <c r="I31" s="200"/>
      <c r="J31" s="201"/>
    </row>
    <row r="32" spans="2:10" ht="27.75" customHeight="1" x14ac:dyDescent="0.2">
      <c r="B32" s="4"/>
      <c r="C32" s="199"/>
      <c r="D32" s="200"/>
      <c r="E32" s="201"/>
      <c r="F32" s="199"/>
      <c r="G32" s="200"/>
      <c r="H32" s="200"/>
      <c r="I32" s="200"/>
      <c r="J32" s="201"/>
    </row>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sheetData>
  <mergeCells count="44">
    <mergeCell ref="F32:J32"/>
    <mergeCell ref="F24:J24"/>
    <mergeCell ref="F25:J25"/>
    <mergeCell ref="F26:J26"/>
    <mergeCell ref="F27:J27"/>
    <mergeCell ref="F28:J28"/>
    <mergeCell ref="F29:J29"/>
    <mergeCell ref="C30:E30"/>
    <mergeCell ref="C31:E31"/>
    <mergeCell ref="C32:E32"/>
    <mergeCell ref="F13:J13"/>
    <mergeCell ref="F14:J14"/>
    <mergeCell ref="F15:J15"/>
    <mergeCell ref="F16:J16"/>
    <mergeCell ref="F17:J17"/>
    <mergeCell ref="F18:J18"/>
    <mergeCell ref="F19:J19"/>
    <mergeCell ref="F20:J20"/>
    <mergeCell ref="F21:J21"/>
    <mergeCell ref="F22:J22"/>
    <mergeCell ref="F23:J23"/>
    <mergeCell ref="F30:J30"/>
    <mergeCell ref="F31:J31"/>
    <mergeCell ref="C25:E25"/>
    <mergeCell ref="C26:E26"/>
    <mergeCell ref="C27:E27"/>
    <mergeCell ref="C28:E28"/>
    <mergeCell ref="C29:E29"/>
    <mergeCell ref="C20:E20"/>
    <mergeCell ref="C21:E21"/>
    <mergeCell ref="C22:E22"/>
    <mergeCell ref="C23:E23"/>
    <mergeCell ref="C24:E24"/>
    <mergeCell ref="C15:E15"/>
    <mergeCell ref="C16:E16"/>
    <mergeCell ref="C17:E17"/>
    <mergeCell ref="C18:E18"/>
    <mergeCell ref="C19:E19"/>
    <mergeCell ref="C12:E12"/>
    <mergeCell ref="F12:J12"/>
    <mergeCell ref="C13:E13"/>
    <mergeCell ref="C14:E14"/>
    <mergeCell ref="D3:F3"/>
    <mergeCell ref="D9:E9"/>
  </mergeCells>
  <phoneticPr fontId="2"/>
  <printOptions horizontalCentered="1"/>
  <pageMargins left="0.39370078740157483" right="0.19685039370078741" top="0.59055118110236227" bottom="0.82677165354330717" header="0.51181102362204722" footer="0.51181102362204722"/>
  <pageSetup paperSize="9"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P33"/>
  <sheetViews>
    <sheetView view="pageBreakPreview" zoomScaleNormal="100" zoomScaleSheetLayoutView="100" workbookViewId="0">
      <selection activeCell="A2" sqref="A2"/>
    </sheetView>
  </sheetViews>
  <sheetFormatPr defaultColWidth="9" defaultRowHeight="14.4" x14ac:dyDescent="0.2"/>
  <cols>
    <col min="1" max="1" width="3.21875" style="7" customWidth="1"/>
    <col min="2" max="2" width="16.109375" style="5" bestFit="1" customWidth="1"/>
    <col min="3" max="3" width="2" style="5" customWidth="1"/>
    <col min="4" max="7" width="9" style="5"/>
    <col min="8" max="8" width="12.44140625" style="5" customWidth="1"/>
    <col min="9" max="9" width="6.6640625" style="5" customWidth="1"/>
    <col min="10" max="10" width="9" style="5" customWidth="1"/>
    <col min="11" max="11" width="6.109375" style="5" customWidth="1"/>
    <col min="12" max="14" width="9" style="5"/>
    <col min="15" max="15" width="10.44140625" style="5" bestFit="1" customWidth="1"/>
    <col min="16" max="16384" width="9" style="5"/>
  </cols>
  <sheetData>
    <row r="1" spans="1:10" ht="20.25" customHeight="1" x14ac:dyDescent="0.2">
      <c r="A1" s="8" t="s">
        <v>16</v>
      </c>
      <c r="J1" s="15" t="s">
        <v>18</v>
      </c>
    </row>
    <row r="2" spans="1:10" x14ac:dyDescent="0.2">
      <c r="I2" s="28" t="s">
        <v>75</v>
      </c>
      <c r="J2" s="118">
        <f>はじめに!C11</f>
        <v>999</v>
      </c>
    </row>
    <row r="3" spans="1:10" ht="17.25" customHeight="1" x14ac:dyDescent="0.2">
      <c r="A3" s="6"/>
      <c r="B3" s="150">
        <f>はじめに!C10</f>
        <v>7</v>
      </c>
      <c r="C3" s="91"/>
      <c r="D3" s="91" t="s">
        <v>123</v>
      </c>
      <c r="E3" s="6"/>
      <c r="F3" s="6"/>
      <c r="G3" s="6"/>
      <c r="H3" s="6"/>
      <c r="I3" s="6"/>
      <c r="J3" s="6"/>
    </row>
    <row r="4" spans="1:10" ht="16.2" x14ac:dyDescent="0.2">
      <c r="C4" s="6"/>
      <c r="E4" s="204" t="s">
        <v>124</v>
      </c>
      <c r="F4" s="204"/>
      <c r="G4" s="204"/>
      <c r="H4" s="204"/>
    </row>
    <row r="5" spans="1:10" ht="9" customHeight="1" x14ac:dyDescent="0.2">
      <c r="C5" s="6"/>
      <c r="E5" s="92"/>
      <c r="F5" s="92"/>
      <c r="G5" s="92"/>
      <c r="H5" s="92"/>
    </row>
    <row r="6" spans="1:10" ht="16.2" customHeight="1" x14ac:dyDescent="0.2">
      <c r="A6" s="7" t="s">
        <v>3</v>
      </c>
      <c r="B6" s="210">
        <f>②事業実績【様式2】!B9</f>
        <v>7</v>
      </c>
      <c r="C6" s="210"/>
    </row>
    <row r="7" spans="1:10" ht="16.2" customHeight="1" x14ac:dyDescent="0.2">
      <c r="A7" s="7" t="s">
        <v>4</v>
      </c>
      <c r="B7" s="211">
        <f>②事業実績【様式2】!D9</f>
        <v>8</v>
      </c>
      <c r="C7" s="211"/>
      <c r="J7" s="7"/>
    </row>
    <row r="8" spans="1:10" ht="15" thickBot="1" x14ac:dyDescent="0.25"/>
    <row r="9" spans="1:10" ht="25.5" customHeight="1" thickBot="1" x14ac:dyDescent="0.25">
      <c r="A9" s="95"/>
      <c r="B9" s="212" t="s">
        <v>7</v>
      </c>
      <c r="C9" s="212"/>
      <c r="D9" s="212"/>
      <c r="E9" s="212"/>
      <c r="F9" s="212"/>
      <c r="G9" s="212"/>
      <c r="H9" s="212"/>
      <c r="I9" s="212" t="s">
        <v>2</v>
      </c>
      <c r="J9" s="215"/>
    </row>
    <row r="10" spans="1:10" ht="25.5" customHeight="1" thickTop="1" x14ac:dyDescent="0.2">
      <c r="A10" s="96"/>
      <c r="B10" s="205" t="s">
        <v>12</v>
      </c>
      <c r="C10" s="206"/>
      <c r="D10" s="206"/>
      <c r="E10" s="206"/>
      <c r="F10" s="206"/>
      <c r="G10" s="206"/>
      <c r="H10" s="206"/>
      <c r="I10" s="220">
        <f>SUMIF('出納簿 '!B8:B102,"収入１",'出納簿 '!D8:D102)</f>
        <v>0</v>
      </c>
      <c r="J10" s="221"/>
    </row>
    <row r="11" spans="1:10" ht="25.5" customHeight="1" x14ac:dyDescent="0.2">
      <c r="A11" s="96" t="s">
        <v>0</v>
      </c>
      <c r="B11" s="207" t="s">
        <v>127</v>
      </c>
      <c r="C11" s="208"/>
      <c r="D11" s="208"/>
      <c r="E11" s="208"/>
      <c r="F11" s="208"/>
      <c r="G11" s="208"/>
      <c r="H11" s="208"/>
      <c r="I11" s="220">
        <f>SUMIF('出納簿 '!B8:B102,"収入２",'出納簿 '!D8:D102)</f>
        <v>0</v>
      </c>
      <c r="J11" s="221"/>
    </row>
    <row r="12" spans="1:10" ht="25.5" customHeight="1" x14ac:dyDescent="0.2">
      <c r="A12" s="97"/>
      <c r="B12" s="207" t="s">
        <v>128</v>
      </c>
      <c r="C12" s="208"/>
      <c r="D12" s="208"/>
      <c r="E12" s="208"/>
      <c r="F12" s="208"/>
      <c r="G12" s="208"/>
      <c r="H12" s="208"/>
      <c r="I12" s="220">
        <f>SUMIF('出納簿 '!B8:B102,"収入３",'出納簿 '!D8:D102)</f>
        <v>0</v>
      </c>
      <c r="J12" s="221"/>
    </row>
    <row r="13" spans="1:10" ht="25.5" customHeight="1" thickBot="1" x14ac:dyDescent="0.25">
      <c r="A13" s="96" t="s">
        <v>1</v>
      </c>
      <c r="B13" s="209" t="s">
        <v>25</v>
      </c>
      <c r="C13" s="209"/>
      <c r="D13" s="209"/>
      <c r="E13" s="209"/>
      <c r="F13" s="209"/>
      <c r="G13" s="209"/>
      <c r="H13" s="209"/>
      <c r="I13" s="222">
        <f>SUMIF('出納簿 '!B8:B102,"収入４",'出納簿 '!D8:D102)</f>
        <v>0</v>
      </c>
      <c r="J13" s="223"/>
    </row>
    <row r="14" spans="1:10" ht="25.5" customHeight="1" thickTop="1" thickBot="1" x14ac:dyDescent="0.25">
      <c r="A14" s="98"/>
      <c r="B14" s="213" t="s">
        <v>11</v>
      </c>
      <c r="C14" s="214"/>
      <c r="D14" s="214"/>
      <c r="E14" s="214"/>
      <c r="F14" s="214"/>
      <c r="G14" s="214"/>
      <c r="H14" s="214"/>
      <c r="I14" s="218">
        <f>SUM(I10:I13)</f>
        <v>0</v>
      </c>
      <c r="J14" s="219"/>
    </row>
    <row r="15" spans="1:10" ht="24" customHeight="1" thickBot="1" x14ac:dyDescent="0.25">
      <c r="A15" s="94"/>
      <c r="B15" s="94"/>
      <c r="C15" s="94"/>
      <c r="D15" s="94"/>
      <c r="E15" s="94"/>
      <c r="F15" s="94"/>
      <c r="G15" s="94"/>
      <c r="H15" s="94"/>
      <c r="I15" s="94"/>
      <c r="J15" s="99"/>
    </row>
    <row r="16" spans="1:10" ht="25.5" customHeight="1" thickBot="1" x14ac:dyDescent="0.25">
      <c r="A16" s="228"/>
      <c r="B16" s="212" t="s">
        <v>7</v>
      </c>
      <c r="C16" s="212"/>
      <c r="D16" s="212"/>
      <c r="E16" s="212"/>
      <c r="F16" s="212"/>
      <c r="G16" s="212"/>
      <c r="H16" s="212"/>
      <c r="I16" s="212" t="s">
        <v>2</v>
      </c>
      <c r="J16" s="215"/>
    </row>
    <row r="17" spans="1:16" ht="34.5" customHeight="1" thickTop="1" x14ac:dyDescent="0.2">
      <c r="A17" s="229"/>
      <c r="B17" s="206" t="s">
        <v>22</v>
      </c>
      <c r="C17" s="206"/>
      <c r="D17" s="206"/>
      <c r="E17" s="206"/>
      <c r="F17" s="206"/>
      <c r="G17" s="206"/>
      <c r="H17" s="206"/>
      <c r="I17" s="216">
        <f>SUMIF('出納簿 '!$B$8:$B$102,"支出１",'出納簿 '!$E$8:$E$102)</f>
        <v>0</v>
      </c>
      <c r="J17" s="217"/>
    </row>
    <row r="18" spans="1:16" ht="34.5" customHeight="1" x14ac:dyDescent="0.2">
      <c r="A18" s="229"/>
      <c r="B18" s="227" t="s">
        <v>19</v>
      </c>
      <c r="C18" s="227"/>
      <c r="D18" s="227"/>
      <c r="E18" s="227"/>
      <c r="F18" s="227"/>
      <c r="G18" s="227"/>
      <c r="H18" s="227"/>
      <c r="I18" s="216">
        <f>SUMIF('出納簿 '!$B$8:$B$102,"支出２",'出納簿 '!$E$8:$E$102)</f>
        <v>0</v>
      </c>
      <c r="J18" s="217"/>
    </row>
    <row r="19" spans="1:16" ht="34.5" customHeight="1" x14ac:dyDescent="0.2">
      <c r="A19" s="229"/>
      <c r="B19" s="227" t="s">
        <v>20</v>
      </c>
      <c r="C19" s="227"/>
      <c r="D19" s="227"/>
      <c r="E19" s="227"/>
      <c r="F19" s="227"/>
      <c r="G19" s="227"/>
      <c r="H19" s="227"/>
      <c r="I19" s="216">
        <f>SUMIF('出納簿 '!$B$8:$B$102,"支出３",'出納簿 '!$E$8:$E$102)</f>
        <v>0</v>
      </c>
      <c r="J19" s="217"/>
    </row>
    <row r="20" spans="1:16" ht="34.5" customHeight="1" x14ac:dyDescent="0.2">
      <c r="A20" s="229" t="s">
        <v>34</v>
      </c>
      <c r="B20" s="227" t="s">
        <v>21</v>
      </c>
      <c r="C20" s="227"/>
      <c r="D20" s="227"/>
      <c r="E20" s="227"/>
      <c r="F20" s="227"/>
      <c r="G20" s="227"/>
      <c r="H20" s="227"/>
      <c r="I20" s="216">
        <f>SUMIF('出納簿 '!$B$8:$B$102,"支出４",'出納簿 '!$E$8:$E$102)</f>
        <v>0</v>
      </c>
      <c r="J20" s="217"/>
    </row>
    <row r="21" spans="1:16" ht="34.5" customHeight="1" x14ac:dyDescent="0.2">
      <c r="A21" s="229"/>
      <c r="B21" s="227" t="s">
        <v>236</v>
      </c>
      <c r="C21" s="227"/>
      <c r="D21" s="227"/>
      <c r="E21" s="227"/>
      <c r="F21" s="227"/>
      <c r="G21" s="227"/>
      <c r="H21" s="227"/>
      <c r="I21" s="216">
        <f>SUMIF('出納簿 '!$B$8:$B$102,"支出５",'出納簿 '!$E$8:$E$102)</f>
        <v>0</v>
      </c>
      <c r="J21" s="217"/>
    </row>
    <row r="22" spans="1:16" ht="34.5" customHeight="1" x14ac:dyDescent="0.2">
      <c r="A22" s="229"/>
      <c r="B22" s="227" t="s">
        <v>88</v>
      </c>
      <c r="C22" s="227"/>
      <c r="D22" s="227"/>
      <c r="E22" s="227"/>
      <c r="F22" s="227"/>
      <c r="G22" s="227"/>
      <c r="H22" s="227"/>
      <c r="I22" s="216">
        <f>SUMIF('出納簿 '!$B$8:$B$102,"支出６",'出納簿 '!$E$8:$E$102)</f>
        <v>0</v>
      </c>
      <c r="J22" s="217"/>
    </row>
    <row r="23" spans="1:16" ht="34.5" customHeight="1" x14ac:dyDescent="0.2">
      <c r="A23" s="229"/>
      <c r="B23" s="227" t="s">
        <v>89</v>
      </c>
      <c r="C23" s="227"/>
      <c r="D23" s="227"/>
      <c r="E23" s="227"/>
      <c r="F23" s="227"/>
      <c r="G23" s="227"/>
      <c r="H23" s="227"/>
      <c r="I23" s="216">
        <f>SUMIF('出納簿 '!$B$8:$B$102,"支出７",'出納簿 '!$E$8:$E$102)</f>
        <v>0</v>
      </c>
      <c r="J23" s="217"/>
    </row>
    <row r="24" spans="1:16" ht="34.5" customHeight="1" x14ac:dyDescent="0.2">
      <c r="A24" s="229"/>
      <c r="B24" s="227" t="s">
        <v>90</v>
      </c>
      <c r="C24" s="227"/>
      <c r="D24" s="227"/>
      <c r="E24" s="227"/>
      <c r="F24" s="227"/>
      <c r="G24" s="227"/>
      <c r="H24" s="227"/>
      <c r="I24" s="216">
        <f>SUMIF('出納簿 '!$B$8:$B$102,"支出８",'出納簿 '!$E$8:$E$102)</f>
        <v>0</v>
      </c>
      <c r="J24" s="217"/>
    </row>
    <row r="25" spans="1:16" ht="34.5" customHeight="1" thickBot="1" x14ac:dyDescent="0.25">
      <c r="A25" s="9"/>
      <c r="B25" s="232" t="s">
        <v>23</v>
      </c>
      <c r="C25" s="232"/>
      <c r="D25" s="232"/>
      <c r="E25" s="232"/>
      <c r="F25" s="232"/>
      <c r="G25" s="232"/>
      <c r="H25" s="232"/>
      <c r="I25" s="216">
        <f>SUMIF('出納簿 '!$B$8:$B$102,"支出９",'出納簿 '!$E$8:$E$102)</f>
        <v>0</v>
      </c>
      <c r="J25" s="217"/>
      <c r="L25" s="5" t="s">
        <v>133</v>
      </c>
    </row>
    <row r="26" spans="1:16" ht="34.5" customHeight="1" thickBot="1" x14ac:dyDescent="0.25">
      <c r="A26" s="9"/>
      <c r="B26" s="230" t="s">
        <v>242</v>
      </c>
      <c r="C26" s="231"/>
      <c r="D26" s="300" t="s">
        <v>243</v>
      </c>
      <c r="E26" s="300"/>
      <c r="F26" s="60" t="str">
        <f>IF(I26=0,"",I26/O26*100)</f>
        <v/>
      </c>
      <c r="G26" s="65" t="s">
        <v>40</v>
      </c>
      <c r="H26" s="100"/>
      <c r="I26" s="216">
        <f>SUMIF('出納簿 '!$B$8:$B$102,"支出１０",'出納簿 '!$E$8:$E$102)</f>
        <v>0</v>
      </c>
      <c r="J26" s="217"/>
      <c r="L26" s="5" t="s">
        <v>162</v>
      </c>
      <c r="O26" s="101"/>
      <c r="P26" s="5" t="s">
        <v>132</v>
      </c>
    </row>
    <row r="27" spans="1:16" ht="34.5" customHeight="1" x14ac:dyDescent="0.2">
      <c r="A27" s="9"/>
      <c r="B27" s="233" t="s">
        <v>126</v>
      </c>
      <c r="C27" s="233"/>
      <c r="D27" s="233"/>
      <c r="E27" s="233"/>
      <c r="F27" s="233"/>
      <c r="G27" s="233"/>
      <c r="H27" s="233"/>
      <c r="I27" s="216">
        <f>SUMIF('出納簿 '!$B$8:$B$102,"支出１１",'出納簿 '!$E$8:$E$102)</f>
        <v>0</v>
      </c>
      <c r="J27" s="217"/>
    </row>
    <row r="28" spans="1:16" ht="34.5" customHeight="1" thickBot="1" x14ac:dyDescent="0.25">
      <c r="A28" s="9"/>
      <c r="B28" s="234" t="s">
        <v>38</v>
      </c>
      <c r="C28" s="234"/>
      <c r="D28" s="234"/>
      <c r="E28" s="234"/>
      <c r="F28" s="234"/>
      <c r="G28" s="234"/>
      <c r="H28" s="234"/>
      <c r="I28" s="224">
        <f>SUMIF('出納簿 '!$B$8:$B$102,"支出１２",'出納簿 '!$E$8:$E$102)</f>
        <v>0</v>
      </c>
      <c r="J28" s="225"/>
    </row>
    <row r="29" spans="1:16" ht="34.5" customHeight="1" thickTop="1" thickBot="1" x14ac:dyDescent="0.25">
      <c r="A29" s="10"/>
      <c r="B29" s="214" t="s">
        <v>11</v>
      </c>
      <c r="C29" s="214"/>
      <c r="D29" s="214"/>
      <c r="E29" s="214"/>
      <c r="F29" s="214"/>
      <c r="G29" s="214"/>
      <c r="H29" s="214"/>
      <c r="I29" s="218">
        <f>SUM(I17:J28)</f>
        <v>0</v>
      </c>
      <c r="J29" s="219"/>
    </row>
    <row r="31" spans="1:16" x14ac:dyDescent="0.2">
      <c r="I31" s="226"/>
      <c r="J31" s="226"/>
    </row>
    <row r="33" spans="1:5" x14ac:dyDescent="0.2">
      <c r="A33" s="11"/>
      <c r="B33" s="12"/>
      <c r="C33" s="12"/>
      <c r="D33" s="12"/>
      <c r="E33" s="13"/>
    </row>
  </sheetData>
  <mergeCells count="47">
    <mergeCell ref="D26:E26"/>
    <mergeCell ref="B26:C26"/>
    <mergeCell ref="I31:J31"/>
    <mergeCell ref="B24:H24"/>
    <mergeCell ref="A16:A19"/>
    <mergeCell ref="A20:A24"/>
    <mergeCell ref="B21:H21"/>
    <mergeCell ref="B19:H19"/>
    <mergeCell ref="B20:H20"/>
    <mergeCell ref="B18:H18"/>
    <mergeCell ref="B22:H22"/>
    <mergeCell ref="B23:H23"/>
    <mergeCell ref="B29:H29"/>
    <mergeCell ref="B25:H25"/>
    <mergeCell ref="B27:H27"/>
    <mergeCell ref="B28:H28"/>
    <mergeCell ref="I18:J18"/>
    <mergeCell ref="I20:J20"/>
    <mergeCell ref="I24:J24"/>
    <mergeCell ref="I21:J21"/>
    <mergeCell ref="I22:J22"/>
    <mergeCell ref="I19:J19"/>
    <mergeCell ref="I29:J29"/>
    <mergeCell ref="I23:J23"/>
    <mergeCell ref="I27:J27"/>
    <mergeCell ref="I28:J28"/>
    <mergeCell ref="I25:J25"/>
    <mergeCell ref="I26:J26"/>
    <mergeCell ref="I9:J9"/>
    <mergeCell ref="I10:J10"/>
    <mergeCell ref="I11:J11"/>
    <mergeCell ref="I12:J12"/>
    <mergeCell ref="I13:J13"/>
    <mergeCell ref="B14:H14"/>
    <mergeCell ref="B17:H17"/>
    <mergeCell ref="I16:J16"/>
    <mergeCell ref="I17:J17"/>
    <mergeCell ref="B16:H16"/>
    <mergeCell ref="I14:J14"/>
    <mergeCell ref="E4:H4"/>
    <mergeCell ref="B10:H10"/>
    <mergeCell ref="B11:H11"/>
    <mergeCell ref="B12:H12"/>
    <mergeCell ref="B13:H13"/>
    <mergeCell ref="B6:C6"/>
    <mergeCell ref="B7:C7"/>
    <mergeCell ref="B9:H9"/>
  </mergeCells>
  <phoneticPr fontId="2"/>
  <printOptions horizontalCentered="1"/>
  <pageMargins left="0.39370078740157483" right="0.23622047244094491" top="0.98425196850393704" bottom="0.70866141732283472" header="0.51181102362204722" footer="0.51181102362204722"/>
  <pageSetup paperSize="9" orientation="portrait" blackAndWhite="1" r:id="rId1"/>
  <headerFooter alignWithMargins="0">
    <oddHeader xml:space="preserve">&amp;R&amp;P / &amp;N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K33"/>
  <sheetViews>
    <sheetView view="pageBreakPreview" zoomScale="80" zoomScaleNormal="100" zoomScaleSheetLayoutView="80" workbookViewId="0">
      <selection activeCell="B4" sqref="B4"/>
    </sheetView>
  </sheetViews>
  <sheetFormatPr defaultRowHeight="13.2" x14ac:dyDescent="0.2"/>
  <cols>
    <col min="1" max="1" width="3.109375" style="38" customWidth="1"/>
    <col min="2" max="11" width="2.33203125" style="38" customWidth="1"/>
    <col min="12" max="19" width="3.33203125" style="38" customWidth="1"/>
    <col min="20" max="20" width="5.33203125" style="38" customWidth="1"/>
    <col min="21" max="21" width="3.33203125" style="38" customWidth="1"/>
    <col min="22" max="22" width="1" style="38" customWidth="1"/>
    <col min="23" max="23" width="3.33203125" style="38" customWidth="1"/>
    <col min="24" max="24" width="3.88671875" style="38" customWidth="1"/>
    <col min="25" max="26" width="2.109375" style="38" customWidth="1"/>
    <col min="27" max="35" width="3.33203125" style="38" customWidth="1"/>
    <col min="36" max="37" width="1.33203125" style="38" customWidth="1"/>
  </cols>
  <sheetData>
    <row r="1" spans="1:37" ht="16.2" x14ac:dyDescent="0.2">
      <c r="B1" s="39"/>
      <c r="C1" s="39"/>
      <c r="D1" s="39"/>
      <c r="E1" s="39"/>
      <c r="F1" s="39"/>
      <c r="G1" s="39"/>
      <c r="H1" s="39"/>
      <c r="I1" s="39"/>
      <c r="J1" s="40"/>
      <c r="K1" s="237" t="s">
        <v>64</v>
      </c>
      <c r="L1" s="237"/>
      <c r="M1" s="237"/>
      <c r="N1" s="237"/>
      <c r="O1" s="237"/>
      <c r="P1" s="249" t="str">
        <f>はじめに!C9</f>
        <v>●●集落</v>
      </c>
      <c r="Q1" s="249"/>
      <c r="R1" s="249"/>
      <c r="S1" s="249"/>
      <c r="T1" s="249"/>
      <c r="U1" s="249"/>
      <c r="V1" s="249"/>
      <c r="W1" s="249"/>
      <c r="X1" s="249"/>
      <c r="Y1" s="249"/>
      <c r="Z1" s="40"/>
      <c r="AA1" s="40"/>
      <c r="AB1" s="40"/>
      <c r="AC1" s="40"/>
      <c r="AD1" s="40"/>
      <c r="AE1" s="28" t="s">
        <v>75</v>
      </c>
      <c r="AF1" s="236">
        <f>はじめに!C10</f>
        <v>7</v>
      </c>
      <c r="AG1" s="236"/>
      <c r="AH1" s="40"/>
      <c r="AI1" s="44" t="s">
        <v>232</v>
      </c>
    </row>
    <row r="2" spans="1:37" ht="3" customHeight="1" x14ac:dyDescent="0.2">
      <c r="B2" s="39"/>
      <c r="C2" s="39"/>
      <c r="D2" s="39"/>
      <c r="E2" s="39"/>
      <c r="F2" s="39"/>
      <c r="G2" s="39"/>
      <c r="H2" s="39"/>
      <c r="I2" s="39"/>
      <c r="J2" s="40"/>
      <c r="K2" s="102"/>
      <c r="L2" s="102"/>
      <c r="M2" s="102"/>
      <c r="N2" s="102"/>
      <c r="O2" s="102"/>
      <c r="P2" s="112"/>
      <c r="Q2" s="112"/>
      <c r="R2" s="112"/>
      <c r="S2" s="112"/>
      <c r="T2" s="112"/>
      <c r="U2" s="112"/>
      <c r="V2" s="113"/>
      <c r="W2" s="113"/>
      <c r="X2" s="113"/>
      <c r="Y2" s="113"/>
      <c r="Z2" s="113"/>
      <c r="AA2" s="113"/>
      <c r="AB2" s="113"/>
      <c r="AC2" s="113"/>
      <c r="AD2" s="113"/>
      <c r="AE2" s="114"/>
      <c r="AF2" s="115"/>
      <c r="AG2" s="115"/>
      <c r="AH2" s="40"/>
      <c r="AI2" s="44"/>
    </row>
    <row r="3" spans="1:37" ht="24.75" customHeight="1" x14ac:dyDescent="0.2">
      <c r="B3" s="248" t="s">
        <v>147</v>
      </c>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row>
    <row r="4" spans="1:37" ht="6" customHeight="1" x14ac:dyDescent="0.2">
      <c r="B4" s="39"/>
      <c r="C4" s="39"/>
      <c r="D4" s="39"/>
      <c r="E4" s="39"/>
      <c r="F4" s="39"/>
      <c r="G4" s="39"/>
      <c r="H4" s="39"/>
      <c r="I4" s="39"/>
      <c r="J4" s="40"/>
      <c r="K4" s="102"/>
      <c r="L4" s="102"/>
      <c r="M4" s="102"/>
      <c r="N4" s="102"/>
      <c r="O4" s="102"/>
      <c r="P4" s="112"/>
      <c r="Q4" s="112"/>
      <c r="R4" s="112"/>
      <c r="S4" s="112"/>
      <c r="T4" s="112"/>
      <c r="U4" s="112"/>
      <c r="V4" s="113"/>
      <c r="W4" s="113"/>
      <c r="X4" s="113"/>
      <c r="Y4" s="113"/>
      <c r="Z4" s="113"/>
      <c r="AA4" s="113"/>
      <c r="AB4" s="113"/>
      <c r="AC4" s="113"/>
      <c r="AD4" s="113"/>
      <c r="AE4" s="114"/>
      <c r="AF4" s="115"/>
      <c r="AG4" s="115"/>
      <c r="AH4" s="40"/>
      <c r="AI4" s="44"/>
    </row>
    <row r="5" spans="1:37" ht="18.75" customHeight="1" x14ac:dyDescent="0.2">
      <c r="A5" s="252" t="s">
        <v>157</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c r="AI5" s="252"/>
      <c r="AJ5" s="252"/>
      <c r="AK5" s="252"/>
    </row>
    <row r="6" spans="1:37" ht="1.8" customHeight="1" x14ac:dyDescent="0.2">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row>
    <row r="7" spans="1:37" x14ac:dyDescent="0.2">
      <c r="A7" s="41"/>
      <c r="B7" s="252" t="s">
        <v>99</v>
      </c>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row>
    <row r="8" spans="1:37" ht="18.75" customHeight="1" x14ac:dyDescent="0.2">
      <c r="B8" s="238" t="s">
        <v>68</v>
      </c>
      <c r="C8" s="239"/>
      <c r="D8" s="239"/>
      <c r="E8" s="239"/>
      <c r="F8" s="239"/>
      <c r="G8" s="239"/>
      <c r="H8" s="239"/>
      <c r="I8" s="239"/>
      <c r="J8" s="239"/>
      <c r="K8" s="240" t="s">
        <v>69</v>
      </c>
      <c r="L8" s="240"/>
      <c r="M8" s="240"/>
      <c r="N8" s="240"/>
      <c r="O8" s="240"/>
      <c r="P8" s="240"/>
      <c r="Q8" s="240"/>
      <c r="R8" s="240"/>
      <c r="S8" s="240"/>
      <c r="T8" s="240"/>
      <c r="U8" s="240"/>
      <c r="V8" s="240"/>
      <c r="W8" s="240" t="s">
        <v>70</v>
      </c>
      <c r="X8" s="240"/>
      <c r="Y8" s="240"/>
      <c r="Z8" s="240"/>
      <c r="AA8" s="240"/>
      <c r="AB8" s="240"/>
      <c r="AC8" s="240"/>
      <c r="AD8" s="240"/>
      <c r="AE8" s="240"/>
      <c r="AF8" s="240"/>
      <c r="AG8" s="240"/>
      <c r="AH8" s="240"/>
      <c r="AI8" s="240"/>
    </row>
    <row r="9" spans="1:37" ht="126" customHeight="1" x14ac:dyDescent="0.2">
      <c r="A9" s="42"/>
      <c r="B9" s="238" t="s">
        <v>94</v>
      </c>
      <c r="C9" s="241"/>
      <c r="D9" s="241"/>
      <c r="E9" s="241"/>
      <c r="F9" s="241"/>
      <c r="G9" s="241"/>
      <c r="H9" s="241"/>
      <c r="I9" s="241"/>
      <c r="J9" s="242"/>
      <c r="K9" s="238" t="s">
        <v>135</v>
      </c>
      <c r="L9" s="239"/>
      <c r="M9" s="246" t="s">
        <v>134</v>
      </c>
      <c r="N9" s="246"/>
      <c r="O9" s="246"/>
      <c r="P9" s="246"/>
      <c r="Q9" s="246"/>
      <c r="R9" s="246"/>
      <c r="S9" s="246"/>
      <c r="T9" s="246"/>
      <c r="U9" s="246"/>
      <c r="V9" s="247"/>
      <c r="W9" s="243" t="s">
        <v>230</v>
      </c>
      <c r="X9" s="244"/>
      <c r="Y9" s="244"/>
      <c r="Z9" s="244"/>
      <c r="AA9" s="244"/>
      <c r="AB9" s="244"/>
      <c r="AC9" s="244"/>
      <c r="AD9" s="244"/>
      <c r="AE9" s="244"/>
      <c r="AF9" s="244"/>
      <c r="AG9" s="244"/>
      <c r="AH9" s="244"/>
      <c r="AI9" s="245"/>
      <c r="AJ9" s="42"/>
      <c r="AK9" s="42"/>
    </row>
    <row r="10" spans="1:37" ht="18.75" customHeight="1" x14ac:dyDescent="0.2">
      <c r="B10" s="235" t="s">
        <v>102</v>
      </c>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row>
    <row r="11" spans="1:37" ht="18.75" customHeight="1" x14ac:dyDescent="0.2">
      <c r="A11" s="252" t="s">
        <v>158</v>
      </c>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row>
    <row r="12" spans="1:37" ht="18.75" customHeight="1" x14ac:dyDescent="0.2">
      <c r="A12" s="41"/>
      <c r="B12" s="252" t="s">
        <v>67</v>
      </c>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row>
    <row r="13" spans="1:37" ht="18.75" customHeight="1" x14ac:dyDescent="0.2">
      <c r="B13" s="238" t="s">
        <v>68</v>
      </c>
      <c r="C13" s="239"/>
      <c r="D13" s="239"/>
      <c r="E13" s="239"/>
      <c r="F13" s="239"/>
      <c r="G13" s="239"/>
      <c r="H13" s="239"/>
      <c r="I13" s="239"/>
      <c r="J13" s="239"/>
      <c r="K13" s="240" t="s">
        <v>69</v>
      </c>
      <c r="L13" s="240"/>
      <c r="M13" s="240"/>
      <c r="N13" s="240"/>
      <c r="O13" s="240"/>
      <c r="P13" s="240"/>
      <c r="Q13" s="240"/>
      <c r="R13" s="240"/>
      <c r="S13" s="240"/>
      <c r="T13" s="240"/>
      <c r="U13" s="240"/>
      <c r="V13" s="240"/>
      <c r="W13" s="240" t="s">
        <v>70</v>
      </c>
      <c r="X13" s="240"/>
      <c r="Y13" s="240"/>
      <c r="Z13" s="240"/>
      <c r="AA13" s="240"/>
      <c r="AB13" s="240"/>
      <c r="AC13" s="240"/>
      <c r="AD13" s="240"/>
      <c r="AE13" s="240"/>
      <c r="AF13" s="240"/>
      <c r="AG13" s="240"/>
      <c r="AH13" s="240"/>
      <c r="AI13" s="240"/>
    </row>
    <row r="14" spans="1:37" ht="69" customHeight="1" x14ac:dyDescent="0.2">
      <c r="A14" s="42"/>
      <c r="B14" s="253" t="s">
        <v>71</v>
      </c>
      <c r="C14" s="253"/>
      <c r="D14" s="253"/>
      <c r="E14" s="253"/>
      <c r="F14" s="253"/>
      <c r="G14" s="253"/>
      <c r="H14" s="253"/>
      <c r="I14" s="253"/>
      <c r="J14" s="253"/>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42"/>
      <c r="AK14" s="42"/>
    </row>
    <row r="15" spans="1:37" ht="69" customHeight="1" x14ac:dyDescent="0.2">
      <c r="A15" s="42"/>
      <c r="B15" s="254" t="s">
        <v>72</v>
      </c>
      <c r="C15" s="246"/>
      <c r="D15" s="246"/>
      <c r="E15" s="246"/>
      <c r="F15" s="246"/>
      <c r="G15" s="246"/>
      <c r="H15" s="246"/>
      <c r="I15" s="246"/>
      <c r="J15" s="247"/>
      <c r="K15" s="255"/>
      <c r="L15" s="241"/>
      <c r="M15" s="241"/>
      <c r="N15" s="241"/>
      <c r="O15" s="241"/>
      <c r="P15" s="241"/>
      <c r="Q15" s="241"/>
      <c r="R15" s="241"/>
      <c r="S15" s="241"/>
      <c r="T15" s="241"/>
      <c r="U15" s="241"/>
      <c r="V15" s="242"/>
      <c r="W15" s="255"/>
      <c r="X15" s="241"/>
      <c r="Y15" s="241"/>
      <c r="Z15" s="241"/>
      <c r="AA15" s="241"/>
      <c r="AB15" s="241"/>
      <c r="AC15" s="241"/>
      <c r="AD15" s="241"/>
      <c r="AE15" s="241"/>
      <c r="AF15" s="241"/>
      <c r="AG15" s="241"/>
      <c r="AH15" s="241"/>
      <c r="AI15" s="242"/>
      <c r="AJ15" s="42"/>
      <c r="AK15" s="42"/>
    </row>
    <row r="16" spans="1:37" ht="18.75" customHeight="1" x14ac:dyDescent="0.2">
      <c r="B16" s="235" t="s">
        <v>100</v>
      </c>
      <c r="C16" s="235"/>
      <c r="D16" s="235"/>
      <c r="E16" s="235"/>
      <c r="F16" s="235"/>
      <c r="G16" s="235"/>
      <c r="H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row>
    <row r="17" spans="1:37" ht="5.4" customHeight="1" x14ac:dyDescent="0.2">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row>
    <row r="18" spans="1:37" ht="18.75" customHeight="1" x14ac:dyDescent="0.2">
      <c r="A18" s="41"/>
      <c r="B18" s="252" t="s">
        <v>91</v>
      </c>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row>
    <row r="19" spans="1:37" ht="18.75" customHeight="1" x14ac:dyDescent="0.2">
      <c r="B19" s="238" t="s">
        <v>68</v>
      </c>
      <c r="C19" s="239"/>
      <c r="D19" s="239"/>
      <c r="E19" s="239"/>
      <c r="F19" s="239"/>
      <c r="G19" s="239"/>
      <c r="H19" s="239"/>
      <c r="I19" s="239"/>
      <c r="J19" s="239"/>
      <c r="K19" s="240" t="s">
        <v>69</v>
      </c>
      <c r="L19" s="240"/>
      <c r="M19" s="240"/>
      <c r="N19" s="240"/>
      <c r="O19" s="240"/>
      <c r="P19" s="240"/>
      <c r="Q19" s="240"/>
      <c r="R19" s="240"/>
      <c r="S19" s="240"/>
      <c r="T19" s="240"/>
      <c r="U19" s="240"/>
      <c r="V19" s="240"/>
      <c r="W19" s="240" t="s">
        <v>70</v>
      </c>
      <c r="X19" s="240"/>
      <c r="Y19" s="240"/>
      <c r="Z19" s="240"/>
      <c r="AA19" s="240"/>
      <c r="AB19" s="240"/>
      <c r="AC19" s="240"/>
      <c r="AD19" s="240"/>
      <c r="AE19" s="240"/>
      <c r="AF19" s="240"/>
      <c r="AG19" s="240"/>
      <c r="AH19" s="240"/>
      <c r="AI19" s="240"/>
    </row>
    <row r="20" spans="1:37" ht="69" customHeight="1" x14ac:dyDescent="0.2">
      <c r="A20" s="42"/>
      <c r="B20" s="250" t="s">
        <v>95</v>
      </c>
      <c r="C20" s="250"/>
      <c r="D20" s="250"/>
      <c r="E20" s="250"/>
      <c r="F20" s="250"/>
      <c r="G20" s="250"/>
      <c r="H20" s="250"/>
      <c r="I20" s="250"/>
      <c r="J20" s="250"/>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42"/>
      <c r="AK20" s="42"/>
    </row>
    <row r="21" spans="1:37" ht="69" customHeight="1" x14ac:dyDescent="0.2">
      <c r="A21" s="42"/>
      <c r="B21" s="254" t="s">
        <v>96</v>
      </c>
      <c r="C21" s="246"/>
      <c r="D21" s="246"/>
      <c r="E21" s="246"/>
      <c r="F21" s="246"/>
      <c r="G21" s="246"/>
      <c r="H21" s="246"/>
      <c r="I21" s="246"/>
      <c r="J21" s="247"/>
      <c r="K21" s="255"/>
      <c r="L21" s="241"/>
      <c r="M21" s="241"/>
      <c r="N21" s="241"/>
      <c r="O21" s="241"/>
      <c r="P21" s="241"/>
      <c r="Q21" s="241"/>
      <c r="R21" s="241"/>
      <c r="S21" s="241"/>
      <c r="T21" s="241"/>
      <c r="U21" s="241"/>
      <c r="V21" s="242"/>
      <c r="W21" s="255"/>
      <c r="X21" s="241"/>
      <c r="Y21" s="241"/>
      <c r="Z21" s="241"/>
      <c r="AA21" s="241"/>
      <c r="AB21" s="241"/>
      <c r="AC21" s="241"/>
      <c r="AD21" s="241"/>
      <c r="AE21" s="241"/>
      <c r="AF21" s="241"/>
      <c r="AG21" s="241"/>
      <c r="AH21" s="241"/>
      <c r="AI21" s="242"/>
      <c r="AJ21" s="42"/>
      <c r="AK21" s="42"/>
    </row>
    <row r="22" spans="1:37" ht="18.75" customHeight="1" x14ac:dyDescent="0.2">
      <c r="B22" s="235" t="s">
        <v>101</v>
      </c>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row>
    <row r="23" spans="1:37" ht="5.4" customHeight="1" x14ac:dyDescent="0.2">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row>
    <row r="24" spans="1:37" ht="18.75" customHeight="1" x14ac:dyDescent="0.2">
      <c r="A24" s="41"/>
      <c r="B24" s="252" t="s">
        <v>92</v>
      </c>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row>
    <row r="25" spans="1:37" ht="18.75" customHeight="1" x14ac:dyDescent="0.2">
      <c r="B25" s="238" t="s">
        <v>68</v>
      </c>
      <c r="C25" s="239"/>
      <c r="D25" s="239"/>
      <c r="E25" s="239"/>
      <c r="F25" s="239"/>
      <c r="G25" s="239"/>
      <c r="H25" s="239"/>
      <c r="I25" s="239"/>
      <c r="J25" s="239"/>
      <c r="K25" s="240" t="s">
        <v>69</v>
      </c>
      <c r="L25" s="240"/>
      <c r="M25" s="240"/>
      <c r="N25" s="240"/>
      <c r="O25" s="240"/>
      <c r="P25" s="240"/>
      <c r="Q25" s="240"/>
      <c r="R25" s="240"/>
      <c r="S25" s="240"/>
      <c r="T25" s="240"/>
      <c r="U25" s="240"/>
      <c r="V25" s="240"/>
      <c r="W25" s="240" t="s">
        <v>70</v>
      </c>
      <c r="X25" s="240"/>
      <c r="Y25" s="240"/>
      <c r="Z25" s="240"/>
      <c r="AA25" s="240"/>
      <c r="AB25" s="240"/>
      <c r="AC25" s="240"/>
      <c r="AD25" s="240"/>
      <c r="AE25" s="240"/>
      <c r="AF25" s="240"/>
      <c r="AG25" s="240"/>
      <c r="AH25" s="240"/>
      <c r="AI25" s="240"/>
    </row>
    <row r="26" spans="1:37" ht="69" customHeight="1" x14ac:dyDescent="0.2">
      <c r="A26" s="42"/>
      <c r="B26" s="250" t="s">
        <v>97</v>
      </c>
      <c r="C26" s="250"/>
      <c r="D26" s="250"/>
      <c r="E26" s="250"/>
      <c r="F26" s="250"/>
      <c r="G26" s="250"/>
      <c r="H26" s="250"/>
      <c r="I26" s="250"/>
      <c r="J26" s="250"/>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1"/>
      <c r="AH26" s="251"/>
      <c r="AI26" s="251"/>
      <c r="AJ26" s="42"/>
      <c r="AK26" s="42"/>
    </row>
    <row r="27" spans="1:37" ht="18.75" customHeight="1" x14ac:dyDescent="0.2">
      <c r="B27" s="235" t="s">
        <v>101</v>
      </c>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row>
    <row r="28" spans="1:37" ht="4.8" customHeight="1" x14ac:dyDescent="0.2">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row>
    <row r="29" spans="1:37" ht="18.75" customHeight="1" x14ac:dyDescent="0.2">
      <c r="A29" s="41"/>
      <c r="B29" s="252" t="s">
        <v>93</v>
      </c>
      <c r="C29" s="252"/>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2"/>
    </row>
    <row r="30" spans="1:37" ht="18.75" customHeight="1" x14ac:dyDescent="0.2">
      <c r="B30" s="238" t="s">
        <v>68</v>
      </c>
      <c r="C30" s="239"/>
      <c r="D30" s="239"/>
      <c r="E30" s="239"/>
      <c r="F30" s="239"/>
      <c r="G30" s="239"/>
      <c r="H30" s="239"/>
      <c r="I30" s="239"/>
      <c r="J30" s="239"/>
      <c r="K30" s="240" t="s">
        <v>69</v>
      </c>
      <c r="L30" s="240"/>
      <c r="M30" s="240"/>
      <c r="N30" s="240"/>
      <c r="O30" s="240"/>
      <c r="P30" s="240"/>
      <c r="Q30" s="240"/>
      <c r="R30" s="240"/>
      <c r="S30" s="240"/>
      <c r="T30" s="240"/>
      <c r="U30" s="240"/>
      <c r="V30" s="240"/>
      <c r="W30" s="240" t="s">
        <v>70</v>
      </c>
      <c r="X30" s="240"/>
      <c r="Y30" s="240"/>
      <c r="Z30" s="240"/>
      <c r="AA30" s="240"/>
      <c r="AB30" s="240"/>
      <c r="AC30" s="240"/>
      <c r="AD30" s="240"/>
      <c r="AE30" s="240"/>
      <c r="AF30" s="240"/>
      <c r="AG30" s="240"/>
      <c r="AH30" s="240"/>
      <c r="AI30" s="240"/>
    </row>
    <row r="31" spans="1:37" ht="69" customHeight="1" x14ac:dyDescent="0.2">
      <c r="A31" s="42"/>
      <c r="B31" s="250" t="s">
        <v>98</v>
      </c>
      <c r="C31" s="250"/>
      <c r="D31" s="250"/>
      <c r="E31" s="250"/>
      <c r="F31" s="250"/>
      <c r="G31" s="250"/>
      <c r="H31" s="250"/>
      <c r="I31" s="250"/>
      <c r="J31" s="250"/>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42"/>
      <c r="AK31" s="42"/>
    </row>
    <row r="32" spans="1:37" ht="18.75" customHeight="1" x14ac:dyDescent="0.2">
      <c r="B32" s="235" t="s">
        <v>101</v>
      </c>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row>
    <row r="33" ht="3" customHeight="1" x14ac:dyDescent="0.2"/>
  </sheetData>
  <mergeCells count="53">
    <mergeCell ref="B30:J30"/>
    <mergeCell ref="K30:V30"/>
    <mergeCell ref="W30:AI30"/>
    <mergeCell ref="B22:AI22"/>
    <mergeCell ref="B24:AK24"/>
    <mergeCell ref="B25:J25"/>
    <mergeCell ref="K25:V25"/>
    <mergeCell ref="W25:AI25"/>
    <mergeCell ref="B19:J19"/>
    <mergeCell ref="K19:V19"/>
    <mergeCell ref="W19:AI19"/>
    <mergeCell ref="B21:J21"/>
    <mergeCell ref="K21:V21"/>
    <mergeCell ref="W21:AI21"/>
    <mergeCell ref="A11:AK11"/>
    <mergeCell ref="B12:AK12"/>
    <mergeCell ref="B13:J13"/>
    <mergeCell ref="K13:V13"/>
    <mergeCell ref="W13:AI13"/>
    <mergeCell ref="B14:J14"/>
    <mergeCell ref="K14:V14"/>
    <mergeCell ref="W14:AI14"/>
    <mergeCell ref="B15:J15"/>
    <mergeCell ref="K15:V15"/>
    <mergeCell ref="W15:AI15"/>
    <mergeCell ref="B31:J31"/>
    <mergeCell ref="K31:V31"/>
    <mergeCell ref="W31:AI31"/>
    <mergeCell ref="B32:AI32"/>
    <mergeCell ref="A5:AK5"/>
    <mergeCell ref="B7:AK7"/>
    <mergeCell ref="B26:J26"/>
    <mergeCell ref="K26:V26"/>
    <mergeCell ref="W26:AI26"/>
    <mergeCell ref="B27:AI27"/>
    <mergeCell ref="B29:AK29"/>
    <mergeCell ref="B16:AI16"/>
    <mergeCell ref="B18:AK18"/>
    <mergeCell ref="B20:J20"/>
    <mergeCell ref="K20:V20"/>
    <mergeCell ref="W20:AI20"/>
    <mergeCell ref="B10:AI10"/>
    <mergeCell ref="AF1:AG1"/>
    <mergeCell ref="K1:O1"/>
    <mergeCell ref="B8:J8"/>
    <mergeCell ref="K8:V8"/>
    <mergeCell ref="W8:AI8"/>
    <mergeCell ref="B9:J9"/>
    <mergeCell ref="W9:AI9"/>
    <mergeCell ref="M9:V9"/>
    <mergeCell ref="K9:L9"/>
    <mergeCell ref="B3:AI3"/>
    <mergeCell ref="P1:Y1"/>
  </mergeCells>
  <phoneticPr fontId="2"/>
  <pageMargins left="0.43307086614173229" right="0.43307086614173229" top="0.55118110236220474" bottom="0.55118110236220474" header="0.31496062992125984" footer="0.31496062992125984"/>
  <pageSetup paperSize="9" scale="88"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N33"/>
  <sheetViews>
    <sheetView view="pageBreakPreview" zoomScaleNormal="100" zoomScaleSheetLayoutView="100" workbookViewId="0">
      <selection activeCell="AZ16" sqref="AZ16"/>
    </sheetView>
  </sheetViews>
  <sheetFormatPr defaultColWidth="2.109375" defaultRowHeight="30" customHeight="1" x14ac:dyDescent="0.2"/>
  <cols>
    <col min="1" max="16384" width="2.109375" style="121"/>
  </cols>
  <sheetData>
    <row r="1" spans="1:40" ht="21.6" customHeight="1" x14ac:dyDescent="0.2">
      <c r="A1" s="256" t="s">
        <v>163</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row>
    <row r="2" spans="1:40" ht="6" customHeight="1" x14ac:dyDescent="0.2">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row>
    <row r="3" spans="1:40" ht="30" customHeight="1" thickBot="1" x14ac:dyDescent="0.25">
      <c r="A3" s="258" t="s">
        <v>203</v>
      </c>
      <c r="B3" s="258"/>
      <c r="C3" s="258"/>
      <c r="D3" s="258"/>
      <c r="E3" s="258"/>
      <c r="F3" s="268" t="str">
        <f>はじめに!C9</f>
        <v>●●集落</v>
      </c>
      <c r="G3" s="268"/>
      <c r="H3" s="268"/>
      <c r="I3" s="268"/>
      <c r="J3" s="268"/>
      <c r="K3" s="268"/>
      <c r="L3" s="268"/>
      <c r="M3" s="268"/>
      <c r="N3" s="268"/>
      <c r="O3" s="268"/>
      <c r="P3" s="268"/>
      <c r="Q3" s="268"/>
      <c r="R3" s="268"/>
      <c r="S3" s="268"/>
      <c r="T3" s="268"/>
      <c r="U3" s="122"/>
      <c r="V3" s="122"/>
      <c r="W3" s="122"/>
      <c r="X3" s="122"/>
      <c r="Y3" s="122"/>
      <c r="Z3" s="122"/>
      <c r="AA3" s="122"/>
      <c r="AB3" s="258" t="s">
        <v>197</v>
      </c>
      <c r="AC3" s="258"/>
      <c r="AD3" s="258"/>
      <c r="AE3" s="258"/>
      <c r="AF3" s="258"/>
      <c r="AG3" s="258"/>
      <c r="AH3" s="258"/>
      <c r="AI3" s="258">
        <v>1</v>
      </c>
      <c r="AJ3" s="258"/>
      <c r="AK3" s="258"/>
      <c r="AL3" s="258"/>
      <c r="AM3" s="258"/>
      <c r="AN3" s="258"/>
    </row>
    <row r="4" spans="1:40" ht="9.75" customHeight="1" x14ac:dyDescent="0.2">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row>
    <row r="5" spans="1:40" ht="30" customHeight="1" thickBot="1" x14ac:dyDescent="0.25">
      <c r="A5" s="122" t="s">
        <v>164</v>
      </c>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row>
    <row r="6" spans="1:40" ht="30" customHeight="1" thickBot="1" x14ac:dyDescent="0.25">
      <c r="A6" s="287" t="s">
        <v>170</v>
      </c>
      <c r="B6" s="288"/>
      <c r="C6" s="288"/>
      <c r="D6" s="288"/>
      <c r="E6" s="288"/>
      <c r="F6" s="288"/>
      <c r="G6" s="293">
        <v>45950</v>
      </c>
      <c r="H6" s="288"/>
      <c r="I6" s="288"/>
      <c r="J6" s="288"/>
      <c r="K6" s="288"/>
      <c r="L6" s="288"/>
      <c r="M6" s="288"/>
      <c r="N6" s="288"/>
      <c r="O6" s="288"/>
      <c r="P6" s="288"/>
      <c r="Q6" s="288"/>
      <c r="R6" s="288"/>
      <c r="S6" s="288"/>
      <c r="T6" s="288"/>
      <c r="U6" s="288" t="s">
        <v>165</v>
      </c>
      <c r="V6" s="288"/>
      <c r="W6" s="288"/>
      <c r="X6" s="288"/>
      <c r="Y6" s="288"/>
      <c r="Z6" s="294"/>
      <c r="AA6" s="295">
        <v>0.41666666666666669</v>
      </c>
      <c r="AB6" s="291"/>
      <c r="AC6" s="291"/>
      <c r="AD6" s="291"/>
      <c r="AE6" s="291"/>
      <c r="AF6" s="291"/>
      <c r="AG6" s="291" t="s">
        <v>166</v>
      </c>
      <c r="AH6" s="291"/>
      <c r="AI6" s="290">
        <v>0.5</v>
      </c>
      <c r="AJ6" s="291"/>
      <c r="AK6" s="291"/>
      <c r="AL6" s="291"/>
      <c r="AM6" s="291"/>
      <c r="AN6" s="292"/>
    </row>
    <row r="7" spans="1:40" ht="8.25" customHeight="1" x14ac:dyDescent="0.2">
      <c r="A7" s="281" t="s">
        <v>171</v>
      </c>
      <c r="B7" s="282"/>
      <c r="C7" s="282"/>
      <c r="D7" s="282"/>
      <c r="E7" s="282"/>
      <c r="F7" s="283"/>
      <c r="G7" s="123"/>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5"/>
    </row>
    <row r="8" spans="1:40" ht="30" customHeight="1" thickBot="1" x14ac:dyDescent="0.25">
      <c r="A8" s="284"/>
      <c r="B8" s="258"/>
      <c r="C8" s="258"/>
      <c r="D8" s="258"/>
      <c r="E8" s="258"/>
      <c r="F8" s="285"/>
      <c r="G8" s="278" t="s">
        <v>167</v>
      </c>
      <c r="H8" s="258"/>
      <c r="I8" s="258"/>
      <c r="J8" s="258"/>
      <c r="K8" s="258"/>
      <c r="L8" s="258"/>
      <c r="M8" s="258"/>
      <c r="N8" s="258">
        <v>10</v>
      </c>
      <c r="O8" s="258"/>
      <c r="P8" s="258"/>
      <c r="Q8" s="258" t="s">
        <v>172</v>
      </c>
      <c r="R8" s="258"/>
      <c r="S8" s="298" t="s">
        <v>168</v>
      </c>
      <c r="T8" s="296"/>
      <c r="U8" s="296"/>
      <c r="V8" s="296"/>
      <c r="W8" s="296"/>
      <c r="X8" s="296"/>
      <c r="Y8" s="296">
        <v>7</v>
      </c>
      <c r="Z8" s="296"/>
      <c r="AA8" s="296"/>
      <c r="AB8" s="296" t="s">
        <v>172</v>
      </c>
      <c r="AC8" s="299"/>
      <c r="AD8" s="298" t="s">
        <v>169</v>
      </c>
      <c r="AE8" s="296"/>
      <c r="AF8" s="296"/>
      <c r="AG8" s="296"/>
      <c r="AH8" s="296"/>
      <c r="AI8" s="296"/>
      <c r="AJ8" s="296">
        <v>3</v>
      </c>
      <c r="AK8" s="296"/>
      <c r="AL8" s="296"/>
      <c r="AM8" s="296" t="s">
        <v>172</v>
      </c>
      <c r="AN8" s="297"/>
    </row>
    <row r="9" spans="1:40" ht="11.25" customHeight="1" thickBot="1" x14ac:dyDescent="0.25">
      <c r="A9" s="124"/>
      <c r="B9" s="124"/>
      <c r="C9" s="124"/>
      <c r="D9" s="124"/>
      <c r="E9" s="124"/>
      <c r="F9" s="124"/>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row>
    <row r="10" spans="1:40" ht="48" customHeight="1" thickBot="1" x14ac:dyDescent="0.25">
      <c r="A10" s="286" t="s">
        <v>239</v>
      </c>
      <c r="B10" s="286"/>
      <c r="C10" s="286"/>
      <c r="D10" s="286"/>
      <c r="E10" s="286"/>
      <c r="F10" s="286"/>
      <c r="G10" s="286"/>
      <c r="H10" s="286"/>
      <c r="I10" s="286"/>
      <c r="J10" s="286"/>
      <c r="K10" s="286"/>
      <c r="L10" s="286"/>
      <c r="M10" s="286"/>
      <c r="N10" s="287" t="s">
        <v>238</v>
      </c>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9"/>
    </row>
    <row r="11" spans="1:40" ht="30" customHeight="1" x14ac:dyDescent="0.2">
      <c r="A11" s="279" t="s">
        <v>173</v>
      </c>
      <c r="B11" s="280"/>
      <c r="C11" s="126" t="s">
        <v>175</v>
      </c>
      <c r="D11" s="126"/>
      <c r="E11" s="126"/>
      <c r="F11" s="126"/>
      <c r="G11" s="126"/>
      <c r="H11" s="126"/>
      <c r="I11" s="126"/>
      <c r="J11" s="126"/>
      <c r="K11" s="126"/>
      <c r="L11" s="126"/>
      <c r="M11" s="126"/>
      <c r="N11" s="152"/>
      <c r="O11" s="152"/>
      <c r="P11" s="152"/>
      <c r="Q11" s="152"/>
      <c r="R11" s="152"/>
      <c r="S11" s="152"/>
      <c r="T11" s="152"/>
      <c r="U11" s="152"/>
      <c r="V11" s="152"/>
      <c r="W11" s="152"/>
      <c r="X11" s="152"/>
      <c r="Y11" s="152"/>
      <c r="Z11" s="152"/>
      <c r="AA11" s="152"/>
      <c r="AB11" s="152"/>
      <c r="AC11" s="152"/>
      <c r="AD11" s="152"/>
      <c r="AE11" s="152"/>
      <c r="AF11" s="152"/>
      <c r="AG11" s="152"/>
      <c r="AH11" s="152"/>
      <c r="AI11" s="152"/>
      <c r="AJ11" s="152"/>
      <c r="AK11" s="152"/>
      <c r="AL11" s="152"/>
      <c r="AM11" s="152"/>
      <c r="AN11" s="153"/>
    </row>
    <row r="12" spans="1:40" ht="30" customHeight="1" thickBot="1" x14ac:dyDescent="0.25">
      <c r="A12" s="127"/>
      <c r="B12" s="271" t="s">
        <v>174</v>
      </c>
      <c r="C12" s="271"/>
      <c r="D12" s="128" t="s">
        <v>178</v>
      </c>
      <c r="E12" s="128"/>
      <c r="F12" s="128"/>
      <c r="G12" s="128"/>
      <c r="H12" s="128"/>
      <c r="I12" s="128"/>
      <c r="J12" s="128"/>
      <c r="K12" s="128"/>
      <c r="L12" s="128"/>
      <c r="M12" s="128"/>
      <c r="N12" s="128"/>
      <c r="O12" s="271" t="s">
        <v>174</v>
      </c>
      <c r="P12" s="271"/>
      <c r="Q12" s="128" t="s">
        <v>181</v>
      </c>
      <c r="R12" s="128"/>
      <c r="S12" s="128"/>
      <c r="T12" s="128"/>
      <c r="U12" s="128"/>
      <c r="V12" s="128"/>
      <c r="W12" s="128"/>
      <c r="X12" s="128"/>
      <c r="Y12" s="128"/>
      <c r="Z12" s="128"/>
      <c r="AA12" s="128"/>
      <c r="AB12" s="271" t="s">
        <v>174</v>
      </c>
      <c r="AC12" s="271"/>
      <c r="AD12" s="128" t="s">
        <v>179</v>
      </c>
      <c r="AE12" s="128"/>
      <c r="AF12" s="128"/>
      <c r="AG12" s="128"/>
      <c r="AH12" s="128"/>
      <c r="AI12" s="128"/>
      <c r="AJ12" s="128"/>
      <c r="AK12" s="128"/>
      <c r="AL12" s="128"/>
      <c r="AM12" s="128"/>
      <c r="AN12" s="129"/>
    </row>
    <row r="13" spans="1:40" ht="30" customHeight="1" x14ac:dyDescent="0.2">
      <c r="A13" s="279" t="s">
        <v>173</v>
      </c>
      <c r="B13" s="280"/>
      <c r="C13" s="130" t="s">
        <v>176</v>
      </c>
      <c r="D13" s="130"/>
      <c r="E13" s="130"/>
      <c r="F13" s="130"/>
      <c r="G13" s="130"/>
      <c r="H13" s="130"/>
      <c r="I13" s="130"/>
      <c r="J13" s="130"/>
      <c r="K13" s="126"/>
      <c r="L13" s="126"/>
      <c r="M13" s="130"/>
      <c r="N13" s="130"/>
      <c r="O13" s="130"/>
      <c r="P13" s="130"/>
      <c r="Q13" s="130"/>
      <c r="R13" s="130"/>
      <c r="S13" s="130"/>
      <c r="T13" s="130"/>
      <c r="U13" s="126"/>
      <c r="V13" s="126"/>
      <c r="W13" s="130"/>
      <c r="X13" s="130"/>
      <c r="Y13" s="130"/>
      <c r="Z13" s="130"/>
      <c r="AA13" s="130"/>
      <c r="AB13" s="130"/>
      <c r="AC13" s="130"/>
      <c r="AD13" s="130"/>
      <c r="AE13" s="126"/>
      <c r="AF13" s="126"/>
      <c r="AG13" s="130"/>
      <c r="AH13" s="130"/>
      <c r="AI13" s="130"/>
      <c r="AJ13" s="130"/>
      <c r="AK13" s="130"/>
      <c r="AL13" s="130"/>
      <c r="AM13" s="130"/>
      <c r="AN13" s="131"/>
    </row>
    <row r="14" spans="1:40" ht="30" customHeight="1" thickBot="1" x14ac:dyDescent="0.25">
      <c r="A14" s="127"/>
      <c r="B14" s="271" t="s">
        <v>174</v>
      </c>
      <c r="C14" s="271"/>
      <c r="D14" s="128" t="s">
        <v>182</v>
      </c>
      <c r="E14" s="128"/>
      <c r="F14" s="128"/>
      <c r="G14" s="128"/>
      <c r="H14" s="128"/>
      <c r="I14" s="128"/>
      <c r="J14" s="128"/>
      <c r="K14" s="128"/>
      <c r="L14" s="128"/>
      <c r="M14" s="128"/>
      <c r="N14" s="128"/>
      <c r="O14" s="271" t="s">
        <v>174</v>
      </c>
      <c r="P14" s="271"/>
      <c r="Q14" s="128" t="s">
        <v>183</v>
      </c>
      <c r="R14" s="128"/>
      <c r="S14" s="128"/>
      <c r="T14" s="128"/>
      <c r="U14" s="128"/>
      <c r="V14" s="128"/>
      <c r="W14" s="128"/>
      <c r="X14" s="128"/>
      <c r="Y14" s="128"/>
      <c r="Z14" s="128"/>
      <c r="AA14" s="128"/>
      <c r="AB14" s="271" t="s">
        <v>174</v>
      </c>
      <c r="AC14" s="271"/>
      <c r="AD14" s="128" t="s">
        <v>184</v>
      </c>
      <c r="AE14" s="128"/>
      <c r="AF14" s="128"/>
      <c r="AG14" s="128"/>
      <c r="AH14" s="128"/>
      <c r="AI14" s="128"/>
      <c r="AJ14" s="128"/>
      <c r="AK14" s="128"/>
      <c r="AL14" s="128"/>
      <c r="AM14" s="128"/>
      <c r="AN14" s="129"/>
    </row>
    <row r="15" spans="1:40" ht="30" customHeight="1" x14ac:dyDescent="0.2">
      <c r="A15" s="279" t="s">
        <v>173</v>
      </c>
      <c r="B15" s="280"/>
      <c r="C15" s="130" t="s">
        <v>177</v>
      </c>
      <c r="D15" s="130"/>
      <c r="E15" s="130"/>
      <c r="F15" s="130"/>
      <c r="G15" s="130"/>
      <c r="H15" s="130"/>
      <c r="I15" s="130"/>
      <c r="J15" s="130"/>
      <c r="K15" s="126"/>
      <c r="L15" s="126"/>
      <c r="M15" s="130"/>
      <c r="N15" s="130"/>
      <c r="O15" s="130"/>
      <c r="P15" s="130"/>
      <c r="Q15" s="130"/>
      <c r="R15" s="130"/>
      <c r="S15" s="130"/>
      <c r="T15" s="130"/>
      <c r="U15" s="126"/>
      <c r="V15" s="126"/>
      <c r="W15" s="130"/>
      <c r="X15" s="130"/>
      <c r="Y15" s="130"/>
      <c r="Z15" s="130"/>
      <c r="AA15" s="130"/>
      <c r="AB15" s="130"/>
      <c r="AC15" s="130"/>
      <c r="AD15" s="130"/>
      <c r="AE15" s="126"/>
      <c r="AF15" s="126"/>
      <c r="AG15" s="130"/>
      <c r="AH15" s="130"/>
      <c r="AI15" s="130"/>
      <c r="AJ15" s="130"/>
      <c r="AK15" s="130"/>
      <c r="AL15" s="130"/>
      <c r="AM15" s="130"/>
      <c r="AN15" s="131"/>
    </row>
    <row r="16" spans="1:40" ht="30" customHeight="1" x14ac:dyDescent="0.2">
      <c r="A16" s="132"/>
      <c r="B16" s="272" t="s">
        <v>174</v>
      </c>
      <c r="C16" s="272"/>
      <c r="D16" s="133" t="s">
        <v>185</v>
      </c>
      <c r="E16" s="133"/>
      <c r="F16" s="133"/>
      <c r="G16" s="133"/>
      <c r="H16" s="133"/>
      <c r="I16" s="133"/>
      <c r="J16" s="133"/>
      <c r="K16" s="133"/>
      <c r="L16" s="133"/>
      <c r="M16" s="133"/>
      <c r="N16" s="133"/>
      <c r="O16" s="272" t="s">
        <v>174</v>
      </c>
      <c r="P16" s="272"/>
      <c r="Q16" s="133" t="s">
        <v>186</v>
      </c>
      <c r="R16" s="133"/>
      <c r="S16" s="133"/>
      <c r="T16" s="133"/>
      <c r="U16" s="133"/>
      <c r="V16" s="133"/>
      <c r="W16" s="133"/>
      <c r="X16" s="133"/>
      <c r="Y16" s="133"/>
      <c r="Z16" s="133"/>
      <c r="AA16" s="133"/>
      <c r="AB16" s="272" t="s">
        <v>174</v>
      </c>
      <c r="AC16" s="272"/>
      <c r="AD16" s="133" t="s">
        <v>187</v>
      </c>
      <c r="AE16" s="133"/>
      <c r="AF16" s="133"/>
      <c r="AG16" s="133"/>
      <c r="AH16" s="133"/>
      <c r="AI16" s="133"/>
      <c r="AJ16" s="133"/>
      <c r="AK16" s="133"/>
      <c r="AL16" s="133"/>
      <c r="AM16" s="133"/>
      <c r="AN16" s="134"/>
    </row>
    <row r="17" spans="1:40" ht="30" customHeight="1" thickBot="1" x14ac:dyDescent="0.25">
      <c r="A17" s="139"/>
      <c r="B17" s="270" t="s">
        <v>174</v>
      </c>
      <c r="C17" s="270"/>
      <c r="D17" s="140" t="s">
        <v>188</v>
      </c>
      <c r="E17" s="140"/>
      <c r="F17" s="140"/>
      <c r="G17" s="140"/>
      <c r="H17" s="140"/>
      <c r="I17" s="140"/>
      <c r="J17" s="140"/>
      <c r="K17" s="140"/>
      <c r="L17" s="140"/>
      <c r="M17" s="140"/>
      <c r="N17" s="140"/>
      <c r="O17" s="270" t="s">
        <v>174</v>
      </c>
      <c r="P17" s="270"/>
      <c r="Q17" s="140" t="s">
        <v>189</v>
      </c>
      <c r="R17" s="140"/>
      <c r="S17" s="140"/>
      <c r="T17" s="140"/>
      <c r="U17" s="140"/>
      <c r="V17" s="140"/>
      <c r="W17" s="140"/>
      <c r="X17" s="140"/>
      <c r="Y17" s="140"/>
      <c r="Z17" s="140"/>
      <c r="AA17" s="140"/>
      <c r="AB17" s="270" t="s">
        <v>174</v>
      </c>
      <c r="AC17" s="270"/>
      <c r="AD17" s="140" t="s">
        <v>179</v>
      </c>
      <c r="AE17" s="140"/>
      <c r="AF17" s="140"/>
      <c r="AG17" s="140"/>
      <c r="AH17" s="140"/>
      <c r="AI17" s="140"/>
      <c r="AJ17" s="140"/>
      <c r="AK17" s="140"/>
      <c r="AL17" s="140"/>
      <c r="AM17" s="140"/>
      <c r="AN17" s="129"/>
    </row>
    <row r="18" spans="1:40" ht="30" customHeight="1" x14ac:dyDescent="0.2">
      <c r="A18" s="279" t="s">
        <v>173</v>
      </c>
      <c r="B18" s="280"/>
      <c r="C18" s="130" t="s">
        <v>180</v>
      </c>
      <c r="D18" s="130"/>
      <c r="E18" s="130"/>
      <c r="F18" s="130"/>
      <c r="G18" s="130"/>
      <c r="H18" s="130"/>
      <c r="I18" s="130"/>
      <c r="J18" s="130"/>
      <c r="K18" s="126"/>
      <c r="L18" s="126"/>
      <c r="M18" s="130"/>
      <c r="N18" s="130"/>
      <c r="O18" s="130"/>
      <c r="P18" s="130"/>
      <c r="Q18" s="130"/>
      <c r="R18" s="130"/>
      <c r="S18" s="130"/>
      <c r="T18" s="130"/>
      <c r="U18" s="126"/>
      <c r="V18" s="126"/>
      <c r="W18" s="130"/>
      <c r="X18" s="130"/>
      <c r="Y18" s="130"/>
      <c r="Z18" s="130"/>
      <c r="AA18" s="130"/>
      <c r="AB18" s="130"/>
      <c r="AC18" s="130"/>
      <c r="AD18" s="130"/>
      <c r="AE18" s="126"/>
      <c r="AF18" s="126"/>
      <c r="AG18" s="130"/>
      <c r="AH18" s="130"/>
      <c r="AI18" s="130"/>
      <c r="AJ18" s="130"/>
      <c r="AK18" s="130"/>
      <c r="AL18" s="130"/>
      <c r="AM18" s="130"/>
      <c r="AN18" s="131"/>
    </row>
    <row r="19" spans="1:40" ht="30" customHeight="1" thickBot="1" x14ac:dyDescent="0.25">
      <c r="A19" s="127"/>
      <c r="B19" s="271" t="s">
        <v>174</v>
      </c>
      <c r="C19" s="271"/>
      <c r="D19" s="128" t="s">
        <v>190</v>
      </c>
      <c r="E19" s="128"/>
      <c r="F19" s="128"/>
      <c r="G19" s="128"/>
      <c r="H19" s="128"/>
      <c r="I19" s="128"/>
      <c r="J19" s="128"/>
      <c r="K19" s="128"/>
      <c r="L19" s="128"/>
      <c r="M19" s="128"/>
      <c r="N19" s="128"/>
      <c r="O19" s="271" t="s">
        <v>174</v>
      </c>
      <c r="P19" s="271"/>
      <c r="Q19" s="128" t="s">
        <v>191</v>
      </c>
      <c r="R19" s="128"/>
      <c r="S19" s="128"/>
      <c r="T19" s="128"/>
      <c r="U19" s="128"/>
      <c r="V19" s="128"/>
      <c r="W19" s="128"/>
      <c r="X19" s="128"/>
      <c r="Y19" s="128"/>
      <c r="Z19" s="128"/>
      <c r="AA19" s="128"/>
      <c r="AB19" s="271" t="s">
        <v>174</v>
      </c>
      <c r="AC19" s="271"/>
      <c r="AD19" s="128" t="s">
        <v>179</v>
      </c>
      <c r="AE19" s="128"/>
      <c r="AF19" s="128"/>
      <c r="AG19" s="128"/>
      <c r="AH19" s="128"/>
      <c r="AI19" s="128"/>
      <c r="AJ19" s="128"/>
      <c r="AK19" s="128"/>
      <c r="AL19" s="128"/>
      <c r="AM19" s="128"/>
      <c r="AN19" s="129"/>
    </row>
    <row r="20" spans="1:40" ht="9.75" customHeight="1" x14ac:dyDescent="0.2">
      <c r="A20" s="122"/>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row>
    <row r="21" spans="1:40" ht="30" customHeight="1" thickBot="1" x14ac:dyDescent="0.25">
      <c r="A21" s="122" t="s">
        <v>237</v>
      </c>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row>
    <row r="22" spans="1:40" ht="30" customHeight="1" x14ac:dyDescent="0.2">
      <c r="A22" s="267" t="s">
        <v>200</v>
      </c>
      <c r="B22" s="266"/>
      <c r="C22" s="266"/>
      <c r="D22" s="266"/>
      <c r="E22" s="266"/>
      <c r="F22" s="266"/>
      <c r="G22" s="266"/>
      <c r="H22" s="266"/>
      <c r="I22" s="266"/>
      <c r="J22" s="266" t="s">
        <v>199</v>
      </c>
      <c r="K22" s="266"/>
      <c r="L22" s="266"/>
      <c r="M22" s="266"/>
      <c r="N22" s="266"/>
      <c r="O22" s="266" t="s">
        <v>200</v>
      </c>
      <c r="P22" s="266"/>
      <c r="Q22" s="266"/>
      <c r="R22" s="266"/>
      <c r="S22" s="266"/>
      <c r="T22" s="266"/>
      <c r="U22" s="266"/>
      <c r="V22" s="266"/>
      <c r="W22" s="266" t="s">
        <v>199</v>
      </c>
      <c r="X22" s="266"/>
      <c r="Y22" s="266"/>
      <c r="Z22" s="266"/>
      <c r="AA22" s="266"/>
      <c r="AB22" s="266" t="s">
        <v>200</v>
      </c>
      <c r="AC22" s="266"/>
      <c r="AD22" s="266"/>
      <c r="AE22" s="266"/>
      <c r="AF22" s="266"/>
      <c r="AG22" s="266"/>
      <c r="AH22" s="266"/>
      <c r="AI22" s="266"/>
      <c r="AJ22" s="266" t="s">
        <v>199</v>
      </c>
      <c r="AK22" s="266"/>
      <c r="AL22" s="266"/>
      <c r="AM22" s="266"/>
      <c r="AN22" s="269"/>
    </row>
    <row r="23" spans="1:40" ht="30" customHeight="1" x14ac:dyDescent="0.2">
      <c r="A23" s="262"/>
      <c r="B23" s="263"/>
      <c r="C23" s="263"/>
      <c r="D23" s="263"/>
      <c r="E23" s="263"/>
      <c r="F23" s="263"/>
      <c r="G23" s="263"/>
      <c r="H23" s="263"/>
      <c r="I23" s="263"/>
      <c r="J23" s="264"/>
      <c r="K23" s="264"/>
      <c r="L23" s="264"/>
      <c r="M23" s="264"/>
      <c r="N23" s="264"/>
      <c r="O23" s="263"/>
      <c r="P23" s="263"/>
      <c r="Q23" s="263"/>
      <c r="R23" s="263"/>
      <c r="S23" s="263"/>
      <c r="T23" s="263"/>
      <c r="U23" s="263"/>
      <c r="V23" s="263"/>
      <c r="W23" s="264"/>
      <c r="X23" s="264"/>
      <c r="Y23" s="264"/>
      <c r="Z23" s="264"/>
      <c r="AA23" s="264"/>
      <c r="AB23" s="263"/>
      <c r="AC23" s="263"/>
      <c r="AD23" s="263"/>
      <c r="AE23" s="263"/>
      <c r="AF23" s="263"/>
      <c r="AG23" s="263"/>
      <c r="AH23" s="263"/>
      <c r="AI23" s="263"/>
      <c r="AJ23" s="264"/>
      <c r="AK23" s="264"/>
      <c r="AL23" s="264"/>
      <c r="AM23" s="264"/>
      <c r="AN23" s="265"/>
    </row>
    <row r="24" spans="1:40" ht="30" customHeight="1" x14ac:dyDescent="0.2">
      <c r="A24" s="262"/>
      <c r="B24" s="263"/>
      <c r="C24" s="263"/>
      <c r="D24" s="263"/>
      <c r="E24" s="263"/>
      <c r="F24" s="263"/>
      <c r="G24" s="263"/>
      <c r="H24" s="263"/>
      <c r="I24" s="263"/>
      <c r="J24" s="264"/>
      <c r="K24" s="264"/>
      <c r="L24" s="264"/>
      <c r="M24" s="264"/>
      <c r="N24" s="264"/>
      <c r="O24" s="263"/>
      <c r="P24" s="263"/>
      <c r="Q24" s="263"/>
      <c r="R24" s="263"/>
      <c r="S24" s="263"/>
      <c r="T24" s="263"/>
      <c r="U24" s="263"/>
      <c r="V24" s="263"/>
      <c r="W24" s="264"/>
      <c r="X24" s="264"/>
      <c r="Y24" s="264"/>
      <c r="Z24" s="264"/>
      <c r="AA24" s="264"/>
      <c r="AB24" s="263"/>
      <c r="AC24" s="263"/>
      <c r="AD24" s="263"/>
      <c r="AE24" s="263"/>
      <c r="AF24" s="263"/>
      <c r="AG24" s="263"/>
      <c r="AH24" s="263"/>
      <c r="AI24" s="263"/>
      <c r="AJ24" s="264"/>
      <c r="AK24" s="264"/>
      <c r="AL24" s="264"/>
      <c r="AM24" s="264"/>
      <c r="AN24" s="265"/>
    </row>
    <row r="25" spans="1:40" ht="30" customHeight="1" x14ac:dyDescent="0.2">
      <c r="A25" s="262"/>
      <c r="B25" s="263"/>
      <c r="C25" s="263"/>
      <c r="D25" s="263"/>
      <c r="E25" s="263"/>
      <c r="F25" s="263"/>
      <c r="G25" s="263"/>
      <c r="H25" s="263"/>
      <c r="I25" s="263"/>
      <c r="J25" s="264"/>
      <c r="K25" s="264"/>
      <c r="L25" s="264"/>
      <c r="M25" s="264"/>
      <c r="N25" s="264"/>
      <c r="O25" s="263"/>
      <c r="P25" s="263"/>
      <c r="Q25" s="263"/>
      <c r="R25" s="263"/>
      <c r="S25" s="263"/>
      <c r="T25" s="263"/>
      <c r="U25" s="263"/>
      <c r="V25" s="263"/>
      <c r="W25" s="264"/>
      <c r="X25" s="264"/>
      <c r="Y25" s="264"/>
      <c r="Z25" s="264"/>
      <c r="AA25" s="264"/>
      <c r="AB25" s="263"/>
      <c r="AC25" s="263"/>
      <c r="AD25" s="263"/>
      <c r="AE25" s="263"/>
      <c r="AF25" s="263"/>
      <c r="AG25" s="263"/>
      <c r="AH25" s="263"/>
      <c r="AI25" s="263"/>
      <c r="AJ25" s="264"/>
      <c r="AK25" s="264"/>
      <c r="AL25" s="264"/>
      <c r="AM25" s="264"/>
      <c r="AN25" s="265"/>
    </row>
    <row r="26" spans="1:40" ht="30" customHeight="1" thickBot="1" x14ac:dyDescent="0.25">
      <c r="A26" s="277"/>
      <c r="B26" s="259"/>
      <c r="C26" s="259"/>
      <c r="D26" s="259"/>
      <c r="E26" s="259"/>
      <c r="F26" s="259"/>
      <c r="G26" s="259"/>
      <c r="H26" s="259"/>
      <c r="I26" s="259"/>
      <c r="J26" s="260"/>
      <c r="K26" s="260"/>
      <c r="L26" s="260"/>
      <c r="M26" s="260"/>
      <c r="N26" s="260"/>
      <c r="O26" s="259"/>
      <c r="P26" s="259"/>
      <c r="Q26" s="259"/>
      <c r="R26" s="259"/>
      <c r="S26" s="259"/>
      <c r="T26" s="259"/>
      <c r="U26" s="259"/>
      <c r="V26" s="259"/>
      <c r="W26" s="260"/>
      <c r="X26" s="260"/>
      <c r="Y26" s="260"/>
      <c r="Z26" s="260"/>
      <c r="AA26" s="260"/>
      <c r="AB26" s="259"/>
      <c r="AC26" s="259"/>
      <c r="AD26" s="259"/>
      <c r="AE26" s="259"/>
      <c r="AF26" s="259"/>
      <c r="AG26" s="259"/>
      <c r="AH26" s="259"/>
      <c r="AI26" s="259"/>
      <c r="AJ26" s="260"/>
      <c r="AK26" s="260"/>
      <c r="AL26" s="260"/>
      <c r="AM26" s="260"/>
      <c r="AN26" s="261"/>
    </row>
    <row r="27" spans="1:40" ht="6" customHeight="1" thickBot="1" x14ac:dyDescent="0.25">
      <c r="A27" s="122"/>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row>
    <row r="28" spans="1:40" ht="30" customHeight="1" x14ac:dyDescent="0.2">
      <c r="A28" s="135" t="s">
        <v>192</v>
      </c>
      <c r="B28" s="135"/>
      <c r="C28" s="135"/>
      <c r="D28" s="135"/>
      <c r="E28" s="135"/>
      <c r="F28" s="135"/>
      <c r="G28" s="135"/>
      <c r="H28" s="135"/>
      <c r="I28" s="135"/>
      <c r="J28" s="135"/>
      <c r="K28" s="135"/>
      <c r="L28" s="135"/>
      <c r="M28" s="135"/>
      <c r="N28" s="135"/>
      <c r="O28" s="267" t="s">
        <v>193</v>
      </c>
      <c r="P28" s="266"/>
      <c r="Q28" s="266"/>
      <c r="R28" s="266"/>
      <c r="S28" s="266"/>
      <c r="T28" s="266"/>
      <c r="U28" s="266"/>
      <c r="V28" s="266"/>
      <c r="W28" s="275"/>
      <c r="X28" s="275"/>
      <c r="Y28" s="275"/>
      <c r="Z28" s="275"/>
      <c r="AA28" s="275"/>
      <c r="AB28" s="266" t="s">
        <v>194</v>
      </c>
      <c r="AC28" s="266"/>
      <c r="AD28" s="266"/>
      <c r="AE28" s="266"/>
      <c r="AF28" s="266"/>
      <c r="AG28" s="266"/>
      <c r="AH28" s="266"/>
      <c r="AI28" s="266"/>
      <c r="AJ28" s="275"/>
      <c r="AK28" s="275"/>
      <c r="AL28" s="275"/>
      <c r="AM28" s="275"/>
      <c r="AN28" s="276"/>
    </row>
    <row r="29" spans="1:40" ht="30" customHeight="1" thickBot="1" x14ac:dyDescent="0.25">
      <c r="A29" s="124"/>
      <c r="B29" s="258" t="s">
        <v>196</v>
      </c>
      <c r="C29" s="258"/>
      <c r="D29" s="258"/>
      <c r="E29" s="258"/>
      <c r="F29" s="258"/>
      <c r="G29" s="257"/>
      <c r="H29" s="257"/>
      <c r="I29" s="257"/>
      <c r="J29" s="257"/>
      <c r="K29" s="257"/>
      <c r="L29" s="257"/>
      <c r="M29" s="257"/>
      <c r="N29" s="125"/>
      <c r="O29" s="277" t="s">
        <v>195</v>
      </c>
      <c r="P29" s="259"/>
      <c r="Q29" s="259"/>
      <c r="R29" s="259"/>
      <c r="S29" s="259"/>
      <c r="T29" s="259"/>
      <c r="U29" s="259"/>
      <c r="V29" s="259"/>
      <c r="W29" s="273"/>
      <c r="X29" s="273"/>
      <c r="Y29" s="273"/>
      <c r="Z29" s="273"/>
      <c r="AA29" s="273"/>
      <c r="AB29" s="259" t="s">
        <v>179</v>
      </c>
      <c r="AC29" s="259"/>
      <c r="AD29" s="259"/>
      <c r="AE29" s="259"/>
      <c r="AF29" s="259"/>
      <c r="AG29" s="259"/>
      <c r="AH29" s="259"/>
      <c r="AI29" s="259"/>
      <c r="AJ29" s="273"/>
      <c r="AK29" s="273"/>
      <c r="AL29" s="273"/>
      <c r="AM29" s="273"/>
      <c r="AN29" s="274"/>
    </row>
    <row r="30" spans="1:40" ht="7.2" customHeight="1" thickBot="1" x14ac:dyDescent="0.25">
      <c r="A30" s="122"/>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row>
    <row r="31" spans="1:40" ht="30" customHeight="1" x14ac:dyDescent="0.2">
      <c r="A31" s="136" t="s">
        <v>198</v>
      </c>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8"/>
    </row>
    <row r="32" spans="1:40" ht="30" customHeight="1" thickBot="1" x14ac:dyDescent="0.25">
      <c r="A32" s="139"/>
      <c r="B32" s="140"/>
      <c r="C32" s="140"/>
      <c r="D32" s="140"/>
      <c r="E32" s="140"/>
      <c r="F32" s="140"/>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140"/>
      <c r="AK32" s="140"/>
      <c r="AL32" s="140"/>
      <c r="AM32" s="140"/>
      <c r="AN32" s="141"/>
    </row>
    <row r="33" ht="19.5" customHeight="1" x14ac:dyDescent="0.2"/>
  </sheetData>
  <mergeCells count="83">
    <mergeCell ref="AI6:AN6"/>
    <mergeCell ref="A13:B13"/>
    <mergeCell ref="O14:P14"/>
    <mergeCell ref="A6:F6"/>
    <mergeCell ref="G6:T6"/>
    <mergeCell ref="U6:Z6"/>
    <mergeCell ref="AA6:AF6"/>
    <mergeCell ref="AG6:AH6"/>
    <mergeCell ref="AM8:AN8"/>
    <mergeCell ref="AJ8:AL8"/>
    <mergeCell ref="AD8:AI8"/>
    <mergeCell ref="AB8:AC8"/>
    <mergeCell ref="Y8:AA8"/>
    <mergeCell ref="S8:X8"/>
    <mergeCell ref="Q8:R8"/>
    <mergeCell ref="N8:P8"/>
    <mergeCell ref="G8:M8"/>
    <mergeCell ref="A11:B11"/>
    <mergeCell ref="A7:F8"/>
    <mergeCell ref="AB19:AC19"/>
    <mergeCell ref="A15:B15"/>
    <mergeCell ref="A18:B18"/>
    <mergeCell ref="B19:C19"/>
    <mergeCell ref="B17:C17"/>
    <mergeCell ref="A10:M10"/>
    <mergeCell ref="N10:S10"/>
    <mergeCell ref="T10:AN10"/>
    <mergeCell ref="A26:I26"/>
    <mergeCell ref="J26:N26"/>
    <mergeCell ref="O26:V26"/>
    <mergeCell ref="W26:AA26"/>
    <mergeCell ref="AJ25:AN25"/>
    <mergeCell ref="AB25:AI25"/>
    <mergeCell ref="W29:AA29"/>
    <mergeCell ref="AB29:AI29"/>
    <mergeCell ref="AJ29:AN29"/>
    <mergeCell ref="O28:V28"/>
    <mergeCell ref="W28:AA28"/>
    <mergeCell ref="AB28:AI28"/>
    <mergeCell ref="AJ28:AN28"/>
    <mergeCell ref="O29:V29"/>
    <mergeCell ref="A3:E3"/>
    <mergeCell ref="F3:T3"/>
    <mergeCell ref="AI3:AN3"/>
    <mergeCell ref="AB3:AH3"/>
    <mergeCell ref="AJ22:AN22"/>
    <mergeCell ref="O17:P17"/>
    <mergeCell ref="AB17:AC17"/>
    <mergeCell ref="B12:C12"/>
    <mergeCell ref="O12:P12"/>
    <mergeCell ref="AB12:AC12"/>
    <mergeCell ref="B14:C14"/>
    <mergeCell ref="AB14:AC14"/>
    <mergeCell ref="B16:C16"/>
    <mergeCell ref="O16:P16"/>
    <mergeCell ref="AB16:AC16"/>
    <mergeCell ref="O19:P19"/>
    <mergeCell ref="J22:N22"/>
    <mergeCell ref="A22:I22"/>
    <mergeCell ref="A23:I23"/>
    <mergeCell ref="J23:N23"/>
    <mergeCell ref="O23:V23"/>
    <mergeCell ref="AJ23:AN23"/>
    <mergeCell ref="AB22:AI22"/>
    <mergeCell ref="W22:AA22"/>
    <mergeCell ref="O22:V22"/>
    <mergeCell ref="W23:AA23"/>
    <mergeCell ref="A1:AN1"/>
    <mergeCell ref="G29:M29"/>
    <mergeCell ref="B29:F29"/>
    <mergeCell ref="AB26:AI26"/>
    <mergeCell ref="AJ26:AN26"/>
    <mergeCell ref="A24:I24"/>
    <mergeCell ref="J24:N24"/>
    <mergeCell ref="O24:V24"/>
    <mergeCell ref="W24:AA24"/>
    <mergeCell ref="AB24:AI24"/>
    <mergeCell ref="AJ24:AN24"/>
    <mergeCell ref="AB23:AI23"/>
    <mergeCell ref="A25:I25"/>
    <mergeCell ref="J25:N25"/>
    <mergeCell ref="O25:V25"/>
    <mergeCell ref="W25:AA25"/>
  </mergeCells>
  <phoneticPr fontId="2"/>
  <pageMargins left="0.9055118110236221" right="0.78740157480314965" top="0.55118110236220474" bottom="0.55118110236220474" header="0.31496062992125984" footer="0.31496062992125984"/>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'r'!$G$9:$G$10</xm:f>
          </x14:formula1>
          <xm:sqref>A11:B11 B12:C12 O12:P12 AB12:AC12 B14:C14 O14:P14 AB14:AC14 B16:C17 O16:P17 AB16:AC17 B19:C19 O19:P19 AB19:AC19 A13:B13 A15:B15 A18:B18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79998168889431442"/>
    <outlinePr showOutlineSymbols="0"/>
    <pageSetUpPr fitToPage="1"/>
  </sheetPr>
  <dimension ref="A1:I99"/>
  <sheetViews>
    <sheetView showOutlineSymbols="0" view="pageBreakPreview" zoomScale="110" zoomScaleNormal="100" zoomScaleSheetLayoutView="110" workbookViewId="0">
      <selection activeCell="B1" sqref="B1"/>
    </sheetView>
  </sheetViews>
  <sheetFormatPr defaultRowHeight="13.2" outlineLevelRow="1" x14ac:dyDescent="0.2"/>
  <cols>
    <col min="1" max="2" width="9.44140625" customWidth="1"/>
    <col min="3" max="3" width="32.88671875" customWidth="1"/>
    <col min="4" max="6" width="12.44140625" customWidth="1"/>
    <col min="9" max="9" width="27.6640625" customWidth="1"/>
    <col min="10" max="10" width="7.77734375" customWidth="1"/>
  </cols>
  <sheetData>
    <row r="1" spans="1:9" ht="13.8" x14ac:dyDescent="0.2">
      <c r="A1" t="s">
        <v>85</v>
      </c>
      <c r="G1" s="87" t="s">
        <v>75</v>
      </c>
      <c r="H1" s="89">
        <f>はじめに!C11</f>
        <v>999</v>
      </c>
      <c r="I1" s="90"/>
    </row>
    <row r="2" spans="1:9" s="16" customFormat="1" ht="21.6" x14ac:dyDescent="0.2">
      <c r="A2" s="61" t="s">
        <v>120</v>
      </c>
      <c r="B2" s="86">
        <f>はじめに!C10</f>
        <v>7</v>
      </c>
      <c r="C2" s="17" t="s">
        <v>121</v>
      </c>
      <c r="D2" s="17"/>
      <c r="E2" s="17"/>
      <c r="G2" s="88" t="s">
        <v>64</v>
      </c>
      <c r="H2" s="192" t="str">
        <f>はじめに!C9</f>
        <v>●●集落</v>
      </c>
      <c r="I2" s="192"/>
    </row>
    <row r="3" spans="1:9" s="16" customFormat="1" ht="19.2" x14ac:dyDescent="0.2">
      <c r="A3" s="193" t="s">
        <v>119</v>
      </c>
      <c r="B3" s="193"/>
      <c r="C3" s="193"/>
      <c r="D3" s="193"/>
      <c r="E3" s="193"/>
      <c r="F3" s="193"/>
      <c r="G3" s="193"/>
      <c r="H3" s="193"/>
      <c r="I3" s="193"/>
    </row>
    <row r="4" spans="1:9" s="16" customFormat="1" ht="19.2" x14ac:dyDescent="0.2">
      <c r="A4" s="194" t="s">
        <v>129</v>
      </c>
      <c r="B4" s="194"/>
      <c r="C4" s="194"/>
      <c r="D4" s="194"/>
      <c r="E4" s="194"/>
      <c r="F4" s="194"/>
      <c r="G4" s="194"/>
      <c r="H4" s="194"/>
      <c r="I4" s="194"/>
    </row>
    <row r="5" spans="1:9" s="16" customFormat="1" ht="19.2" x14ac:dyDescent="0.2">
      <c r="A5" s="195" t="s">
        <v>130</v>
      </c>
      <c r="B5" s="195"/>
      <c r="C5" s="195"/>
      <c r="D5" s="195"/>
      <c r="E5" s="195"/>
      <c r="F5" s="195"/>
      <c r="G5" s="195"/>
      <c r="H5" s="195"/>
      <c r="I5" s="195"/>
    </row>
    <row r="6" spans="1:9" s="16" customFormat="1" ht="19.8" thickBot="1" x14ac:dyDescent="0.25">
      <c r="A6" s="195" t="s">
        <v>131</v>
      </c>
      <c r="B6" s="195"/>
      <c r="C6" s="195"/>
      <c r="D6" s="195"/>
      <c r="E6" s="195"/>
      <c r="F6" s="195"/>
      <c r="G6" s="195"/>
      <c r="H6" s="195"/>
      <c r="I6" s="195"/>
    </row>
    <row r="7" spans="1:9" s="18" customFormat="1" ht="36" customHeight="1" x14ac:dyDescent="0.45">
      <c r="A7" s="19" t="s">
        <v>27</v>
      </c>
      <c r="B7" s="23" t="s">
        <v>24</v>
      </c>
      <c r="C7" s="59" t="s">
        <v>26</v>
      </c>
      <c r="D7" s="20" t="s">
        <v>28</v>
      </c>
      <c r="E7" s="21" t="s">
        <v>29</v>
      </c>
      <c r="F7" s="24" t="s">
        <v>30</v>
      </c>
      <c r="G7" s="66" t="s">
        <v>31</v>
      </c>
      <c r="H7" s="22" t="s">
        <v>32</v>
      </c>
      <c r="I7" s="67" t="s">
        <v>37</v>
      </c>
    </row>
    <row r="8" spans="1:9" ht="22.2" customHeight="1" x14ac:dyDescent="0.2">
      <c r="A8" s="68"/>
      <c r="B8" s="69" t="s">
        <v>104</v>
      </c>
      <c r="C8" s="77" t="s">
        <v>209</v>
      </c>
      <c r="D8" s="71">
        <v>2000000</v>
      </c>
      <c r="E8" s="72"/>
      <c r="F8" s="73">
        <v>2000000</v>
      </c>
      <c r="G8" s="74"/>
      <c r="H8" s="75"/>
      <c r="I8" s="76" t="s">
        <v>39</v>
      </c>
    </row>
    <row r="9" spans="1:9" ht="22.2" customHeight="1" x14ac:dyDescent="0.2">
      <c r="A9" s="78"/>
      <c r="B9" s="79" t="s">
        <v>116</v>
      </c>
      <c r="C9" s="77" t="s">
        <v>210</v>
      </c>
      <c r="D9" s="80"/>
      <c r="E9" s="81">
        <v>1000000</v>
      </c>
      <c r="F9" s="73">
        <f t="shared" ref="F9:F69" si="0">F8+D9-E9</f>
        <v>1000000</v>
      </c>
      <c r="G9" s="82">
        <v>1</v>
      </c>
      <c r="H9" s="83"/>
      <c r="I9" s="76" t="s">
        <v>207</v>
      </c>
    </row>
    <row r="10" spans="1:9" ht="22.2" customHeight="1" x14ac:dyDescent="0.2">
      <c r="A10" s="78"/>
      <c r="B10" s="79" t="s">
        <v>108</v>
      </c>
      <c r="C10" s="84" t="s">
        <v>42</v>
      </c>
      <c r="D10" s="80"/>
      <c r="E10" s="81">
        <v>10000</v>
      </c>
      <c r="F10" s="73">
        <f t="shared" si="0"/>
        <v>990000</v>
      </c>
      <c r="G10" s="82">
        <v>2</v>
      </c>
      <c r="H10" s="83"/>
      <c r="I10" s="85" t="s">
        <v>211</v>
      </c>
    </row>
    <row r="11" spans="1:9" ht="22.2" customHeight="1" x14ac:dyDescent="0.2">
      <c r="A11" s="78"/>
      <c r="B11" s="79" t="s">
        <v>104</v>
      </c>
      <c r="C11" s="84" t="s">
        <v>212</v>
      </c>
      <c r="D11" s="80">
        <v>500000</v>
      </c>
      <c r="E11" s="81"/>
      <c r="F11" s="73">
        <f t="shared" si="0"/>
        <v>1490000</v>
      </c>
      <c r="G11" s="82">
        <v>3</v>
      </c>
      <c r="H11" s="83"/>
      <c r="I11" s="85" t="s">
        <v>39</v>
      </c>
    </row>
    <row r="12" spans="1:9" ht="22.2" customHeight="1" x14ac:dyDescent="0.2">
      <c r="A12" s="78"/>
      <c r="B12" s="79" t="s">
        <v>113</v>
      </c>
      <c r="C12" s="84" t="s">
        <v>225</v>
      </c>
      <c r="D12" s="80"/>
      <c r="E12" s="81">
        <v>300000</v>
      </c>
      <c r="F12" s="73">
        <f t="shared" si="0"/>
        <v>1190000</v>
      </c>
      <c r="G12" s="82">
        <v>4</v>
      </c>
      <c r="H12" s="83"/>
      <c r="I12" s="85" t="s">
        <v>214</v>
      </c>
    </row>
    <row r="13" spans="1:9" ht="22.2" customHeight="1" x14ac:dyDescent="0.2">
      <c r="A13" s="78"/>
      <c r="B13" s="79" t="s">
        <v>110</v>
      </c>
      <c r="C13" s="84" t="s">
        <v>213</v>
      </c>
      <c r="D13" s="80"/>
      <c r="E13" s="81">
        <v>100000</v>
      </c>
      <c r="F13" s="73">
        <f t="shared" si="0"/>
        <v>1090000</v>
      </c>
      <c r="G13" s="82">
        <v>5</v>
      </c>
      <c r="H13" s="83"/>
      <c r="I13" s="85" t="s">
        <v>215</v>
      </c>
    </row>
    <row r="14" spans="1:9" ht="22.2" customHeight="1" x14ac:dyDescent="0.2">
      <c r="A14" s="78"/>
      <c r="B14" s="79" t="s">
        <v>109</v>
      </c>
      <c r="C14" s="84" t="s">
        <v>223</v>
      </c>
      <c r="D14" s="80"/>
      <c r="E14" s="81">
        <v>100000</v>
      </c>
      <c r="F14" s="73">
        <f t="shared" si="0"/>
        <v>990000</v>
      </c>
      <c r="G14" s="82">
        <v>6</v>
      </c>
      <c r="H14" s="83"/>
      <c r="I14" s="85" t="s">
        <v>207</v>
      </c>
    </row>
    <row r="15" spans="1:9" ht="22.2" customHeight="1" x14ac:dyDescent="0.2">
      <c r="A15" s="78"/>
      <c r="B15" s="79" t="s">
        <v>107</v>
      </c>
      <c r="C15" s="84" t="s">
        <v>208</v>
      </c>
      <c r="D15" s="80"/>
      <c r="E15" s="81">
        <v>50000</v>
      </c>
      <c r="F15" s="73">
        <f t="shared" si="0"/>
        <v>940000</v>
      </c>
      <c r="G15" s="82">
        <v>7</v>
      </c>
      <c r="H15" s="83"/>
      <c r="I15" s="85" t="s">
        <v>216</v>
      </c>
    </row>
    <row r="16" spans="1:9" ht="22.2" customHeight="1" x14ac:dyDescent="0.2">
      <c r="A16" s="78"/>
      <c r="B16" s="79" t="s">
        <v>106</v>
      </c>
      <c r="C16" s="84" t="s">
        <v>217</v>
      </c>
      <c r="D16" s="80">
        <v>10</v>
      </c>
      <c r="E16" s="81"/>
      <c r="F16" s="73">
        <f t="shared" si="0"/>
        <v>940010</v>
      </c>
      <c r="G16" s="82"/>
      <c r="H16" s="83"/>
      <c r="I16" s="85" t="s">
        <v>218</v>
      </c>
    </row>
    <row r="17" spans="1:9" ht="22.2" customHeight="1" x14ac:dyDescent="0.2">
      <c r="A17" s="78"/>
      <c r="B17" s="79" t="s">
        <v>115</v>
      </c>
      <c r="C17" s="84" t="s">
        <v>219</v>
      </c>
      <c r="D17" s="80"/>
      <c r="E17" s="81">
        <v>100000</v>
      </c>
      <c r="F17" s="73">
        <f t="shared" si="0"/>
        <v>840010</v>
      </c>
      <c r="G17" s="82">
        <v>8</v>
      </c>
      <c r="H17" s="83"/>
      <c r="I17" s="85" t="s">
        <v>39</v>
      </c>
    </row>
    <row r="18" spans="1:9" ht="22.2" customHeight="1" x14ac:dyDescent="0.2">
      <c r="A18" s="78"/>
      <c r="B18" s="79" t="s">
        <v>109</v>
      </c>
      <c r="C18" s="84" t="s">
        <v>220</v>
      </c>
      <c r="D18" s="80"/>
      <c r="E18" s="81">
        <v>500000</v>
      </c>
      <c r="F18" s="73">
        <f t="shared" si="0"/>
        <v>340010</v>
      </c>
      <c r="G18" s="82"/>
      <c r="H18" s="83"/>
      <c r="I18" s="85" t="s">
        <v>221</v>
      </c>
    </row>
    <row r="19" spans="1:9" ht="22.2" customHeight="1" x14ac:dyDescent="0.2">
      <c r="A19" s="78"/>
      <c r="B19" s="79" t="s">
        <v>113</v>
      </c>
      <c r="C19" s="84" t="s">
        <v>224</v>
      </c>
      <c r="D19" s="80"/>
      <c r="E19" s="81">
        <v>150000</v>
      </c>
      <c r="F19" s="73">
        <f t="shared" si="0"/>
        <v>190010</v>
      </c>
      <c r="G19" s="82"/>
      <c r="H19" s="83"/>
      <c r="I19" s="85" t="s">
        <v>222</v>
      </c>
    </row>
    <row r="20" spans="1:9" ht="22.2" customHeight="1" x14ac:dyDescent="0.2">
      <c r="A20" s="78"/>
      <c r="B20" s="79" t="s">
        <v>118</v>
      </c>
      <c r="C20" s="84" t="s">
        <v>227</v>
      </c>
      <c r="D20" s="80"/>
      <c r="E20" s="81">
        <v>50000</v>
      </c>
      <c r="F20" s="73">
        <f t="shared" ref="F20" si="1">F19+D20-E20</f>
        <v>140010</v>
      </c>
      <c r="G20" s="82"/>
      <c r="H20" s="83"/>
      <c r="I20" s="85"/>
    </row>
    <row r="21" spans="1:9" ht="22.2" customHeight="1" x14ac:dyDescent="0.2">
      <c r="A21" s="78"/>
      <c r="B21" s="79" t="s">
        <v>118</v>
      </c>
      <c r="C21" s="84" t="s">
        <v>228</v>
      </c>
      <c r="D21" s="80"/>
      <c r="E21" s="81">
        <v>140010</v>
      </c>
      <c r="F21" s="73">
        <f t="shared" si="0"/>
        <v>0</v>
      </c>
      <c r="G21" s="82"/>
      <c r="H21" s="83"/>
      <c r="I21" s="142" t="s">
        <v>226</v>
      </c>
    </row>
    <row r="22" spans="1:9" ht="22.2" customHeight="1" x14ac:dyDescent="0.2">
      <c r="A22" s="78"/>
      <c r="B22" s="79"/>
      <c r="C22" s="84"/>
      <c r="D22" s="80"/>
      <c r="E22" s="81"/>
      <c r="F22" s="73">
        <f t="shared" si="0"/>
        <v>0</v>
      </c>
      <c r="G22" s="82"/>
      <c r="H22" s="83"/>
      <c r="I22" s="85"/>
    </row>
    <row r="23" spans="1:9" ht="19.5" hidden="1" customHeight="1" x14ac:dyDescent="0.2">
      <c r="A23" s="78"/>
      <c r="B23" s="79"/>
      <c r="C23" s="84"/>
      <c r="D23" s="80"/>
      <c r="E23" s="81"/>
      <c r="F23" s="73">
        <f t="shared" si="0"/>
        <v>0</v>
      </c>
      <c r="G23" s="82"/>
      <c r="H23" s="83"/>
      <c r="I23" s="85"/>
    </row>
    <row r="24" spans="1:9" ht="19.5" hidden="1" customHeight="1" outlineLevel="1" x14ac:dyDescent="0.2">
      <c r="A24" s="78"/>
      <c r="B24" s="79"/>
      <c r="C24" s="84"/>
      <c r="D24" s="80"/>
      <c r="E24" s="81"/>
      <c r="F24" s="73">
        <f t="shared" si="0"/>
        <v>0</v>
      </c>
      <c r="G24" s="82"/>
      <c r="H24" s="83"/>
      <c r="I24" s="85"/>
    </row>
    <row r="25" spans="1:9" ht="19.5" hidden="1" customHeight="1" outlineLevel="1" x14ac:dyDescent="0.2">
      <c r="A25" s="78"/>
      <c r="B25" s="79"/>
      <c r="C25" s="84"/>
      <c r="D25" s="80"/>
      <c r="E25" s="81"/>
      <c r="F25" s="73">
        <f t="shared" si="0"/>
        <v>0</v>
      </c>
      <c r="G25" s="82"/>
      <c r="H25" s="83"/>
      <c r="I25" s="85"/>
    </row>
    <row r="26" spans="1:9" ht="19.5" hidden="1" customHeight="1" outlineLevel="1" x14ac:dyDescent="0.2">
      <c r="A26" s="78"/>
      <c r="B26" s="79"/>
      <c r="C26" s="84"/>
      <c r="D26" s="80"/>
      <c r="E26" s="81"/>
      <c r="F26" s="73">
        <f t="shared" si="0"/>
        <v>0</v>
      </c>
      <c r="G26" s="82"/>
      <c r="H26" s="83"/>
      <c r="I26" s="85"/>
    </row>
    <row r="27" spans="1:9" ht="19.5" hidden="1" customHeight="1" outlineLevel="1" x14ac:dyDescent="0.2">
      <c r="A27" s="78"/>
      <c r="B27" s="79"/>
      <c r="C27" s="84"/>
      <c r="D27" s="80"/>
      <c r="E27" s="81"/>
      <c r="F27" s="73">
        <f t="shared" si="0"/>
        <v>0</v>
      </c>
      <c r="G27" s="82"/>
      <c r="H27" s="83"/>
      <c r="I27" s="85"/>
    </row>
    <row r="28" spans="1:9" ht="19.5" hidden="1" customHeight="1" outlineLevel="1" x14ac:dyDescent="0.2">
      <c r="A28" s="78"/>
      <c r="B28" s="79"/>
      <c r="C28" s="84"/>
      <c r="D28" s="80"/>
      <c r="E28" s="81"/>
      <c r="F28" s="73">
        <f t="shared" si="0"/>
        <v>0</v>
      </c>
      <c r="G28" s="82"/>
      <c r="H28" s="83"/>
      <c r="I28" s="85"/>
    </row>
    <row r="29" spans="1:9" ht="19.5" hidden="1" customHeight="1" outlineLevel="1" x14ac:dyDescent="0.2">
      <c r="A29" s="78"/>
      <c r="B29" s="79"/>
      <c r="C29" s="84"/>
      <c r="D29" s="80"/>
      <c r="E29" s="81"/>
      <c r="F29" s="73">
        <f t="shared" si="0"/>
        <v>0</v>
      </c>
      <c r="G29" s="82"/>
      <c r="H29" s="83"/>
      <c r="I29" s="85"/>
    </row>
    <row r="30" spans="1:9" ht="19.5" hidden="1" customHeight="1" outlineLevel="1" x14ac:dyDescent="0.2">
      <c r="A30" s="78"/>
      <c r="B30" s="79"/>
      <c r="C30" s="84"/>
      <c r="D30" s="80"/>
      <c r="E30" s="81"/>
      <c r="F30" s="73">
        <f t="shared" si="0"/>
        <v>0</v>
      </c>
      <c r="G30" s="82"/>
      <c r="H30" s="83"/>
      <c r="I30" s="85"/>
    </row>
    <row r="31" spans="1:9" ht="19.5" hidden="1" customHeight="1" outlineLevel="1" x14ac:dyDescent="0.2">
      <c r="A31" s="78"/>
      <c r="B31" s="79"/>
      <c r="C31" s="84"/>
      <c r="D31" s="80"/>
      <c r="E31" s="81"/>
      <c r="F31" s="73">
        <f t="shared" si="0"/>
        <v>0</v>
      </c>
      <c r="G31" s="82"/>
      <c r="H31" s="83"/>
      <c r="I31" s="85"/>
    </row>
    <row r="32" spans="1:9" ht="19.5" hidden="1" customHeight="1" outlineLevel="1" x14ac:dyDescent="0.2">
      <c r="A32" s="78"/>
      <c r="B32" s="79"/>
      <c r="C32" s="84"/>
      <c r="D32" s="80"/>
      <c r="E32" s="81"/>
      <c r="F32" s="73">
        <f t="shared" si="0"/>
        <v>0</v>
      </c>
      <c r="G32" s="82"/>
      <c r="H32" s="83"/>
      <c r="I32" s="85"/>
    </row>
    <row r="33" spans="1:9" ht="19.5" hidden="1" customHeight="1" outlineLevel="1" x14ac:dyDescent="0.2">
      <c r="A33" s="78"/>
      <c r="B33" s="79"/>
      <c r="C33" s="84"/>
      <c r="D33" s="80"/>
      <c r="E33" s="81"/>
      <c r="F33" s="73">
        <f t="shared" si="0"/>
        <v>0</v>
      </c>
      <c r="G33" s="82"/>
      <c r="H33" s="83"/>
      <c r="I33" s="85"/>
    </row>
    <row r="34" spans="1:9" ht="19.5" hidden="1" customHeight="1" outlineLevel="1" x14ac:dyDescent="0.2">
      <c r="A34" s="78"/>
      <c r="B34" s="79"/>
      <c r="C34" s="84"/>
      <c r="D34" s="80"/>
      <c r="E34" s="81"/>
      <c r="F34" s="73">
        <f t="shared" si="0"/>
        <v>0</v>
      </c>
      <c r="G34" s="82"/>
      <c r="H34" s="83"/>
      <c r="I34" s="85"/>
    </row>
    <row r="35" spans="1:9" ht="19.5" hidden="1" customHeight="1" outlineLevel="1" x14ac:dyDescent="0.2">
      <c r="A35" s="78"/>
      <c r="B35" s="79"/>
      <c r="C35" s="84"/>
      <c r="D35" s="80"/>
      <c r="E35" s="81"/>
      <c r="F35" s="73">
        <f t="shared" si="0"/>
        <v>0</v>
      </c>
      <c r="G35" s="82"/>
      <c r="H35" s="83"/>
      <c r="I35" s="85"/>
    </row>
    <row r="36" spans="1:9" ht="19.5" hidden="1" customHeight="1" outlineLevel="1" x14ac:dyDescent="0.2">
      <c r="A36" s="78"/>
      <c r="B36" s="79"/>
      <c r="C36" s="84"/>
      <c r="D36" s="80"/>
      <c r="E36" s="81"/>
      <c r="F36" s="73">
        <f t="shared" si="0"/>
        <v>0</v>
      </c>
      <c r="G36" s="82"/>
      <c r="H36" s="83"/>
      <c r="I36" s="85"/>
    </row>
    <row r="37" spans="1:9" ht="19.5" hidden="1" customHeight="1" outlineLevel="1" x14ac:dyDescent="0.2">
      <c r="A37" s="78"/>
      <c r="B37" s="79"/>
      <c r="C37" s="84"/>
      <c r="D37" s="80"/>
      <c r="E37" s="81"/>
      <c r="F37" s="73">
        <f t="shared" si="0"/>
        <v>0</v>
      </c>
      <c r="G37" s="82"/>
      <c r="H37" s="83"/>
      <c r="I37" s="85"/>
    </row>
    <row r="38" spans="1:9" ht="19.5" hidden="1" customHeight="1" outlineLevel="1" x14ac:dyDescent="0.2">
      <c r="A38" s="78"/>
      <c r="B38" s="79"/>
      <c r="C38" s="84"/>
      <c r="D38" s="80"/>
      <c r="E38" s="81"/>
      <c r="F38" s="73">
        <f t="shared" si="0"/>
        <v>0</v>
      </c>
      <c r="G38" s="82"/>
      <c r="H38" s="83"/>
      <c r="I38" s="85"/>
    </row>
    <row r="39" spans="1:9" ht="19.5" hidden="1" customHeight="1" outlineLevel="1" x14ac:dyDescent="0.2">
      <c r="A39" s="78"/>
      <c r="B39" s="79"/>
      <c r="C39" s="84"/>
      <c r="D39" s="80"/>
      <c r="E39" s="81"/>
      <c r="F39" s="73">
        <f t="shared" si="0"/>
        <v>0</v>
      </c>
      <c r="G39" s="82"/>
      <c r="H39" s="83"/>
      <c r="I39" s="85"/>
    </row>
    <row r="40" spans="1:9" ht="19.5" hidden="1" customHeight="1" outlineLevel="1" x14ac:dyDescent="0.2">
      <c r="A40" s="78"/>
      <c r="B40" s="79"/>
      <c r="C40" s="84"/>
      <c r="D40" s="80"/>
      <c r="E40" s="81"/>
      <c r="F40" s="73">
        <f t="shared" si="0"/>
        <v>0</v>
      </c>
      <c r="G40" s="82"/>
      <c r="H40" s="83"/>
      <c r="I40" s="85"/>
    </row>
    <row r="41" spans="1:9" ht="19.5" hidden="1" customHeight="1" outlineLevel="1" x14ac:dyDescent="0.2">
      <c r="A41" s="78"/>
      <c r="B41" s="79"/>
      <c r="C41" s="84"/>
      <c r="D41" s="80"/>
      <c r="E41" s="81"/>
      <c r="F41" s="73">
        <f t="shared" si="0"/>
        <v>0</v>
      </c>
      <c r="G41" s="82"/>
      <c r="H41" s="83"/>
      <c r="I41" s="85"/>
    </row>
    <row r="42" spans="1:9" ht="19.5" hidden="1" customHeight="1" outlineLevel="1" x14ac:dyDescent="0.2">
      <c r="A42" s="78"/>
      <c r="B42" s="79"/>
      <c r="C42" s="84"/>
      <c r="D42" s="80"/>
      <c r="E42" s="81"/>
      <c r="F42" s="73">
        <f t="shared" si="0"/>
        <v>0</v>
      </c>
      <c r="G42" s="82"/>
      <c r="H42" s="83"/>
      <c r="I42" s="85"/>
    </row>
    <row r="43" spans="1:9" ht="19.5" hidden="1" customHeight="1" outlineLevel="1" x14ac:dyDescent="0.2">
      <c r="A43" s="78"/>
      <c r="B43" s="79"/>
      <c r="C43" s="84"/>
      <c r="D43" s="80"/>
      <c r="E43" s="81"/>
      <c r="F43" s="73">
        <f t="shared" si="0"/>
        <v>0</v>
      </c>
      <c r="G43" s="82"/>
      <c r="H43" s="83"/>
      <c r="I43" s="85"/>
    </row>
    <row r="44" spans="1:9" ht="19.5" hidden="1" customHeight="1" outlineLevel="1" x14ac:dyDescent="0.2">
      <c r="A44" s="78"/>
      <c r="B44" s="79"/>
      <c r="C44" s="84"/>
      <c r="D44" s="80"/>
      <c r="E44" s="81"/>
      <c r="F44" s="73">
        <f t="shared" si="0"/>
        <v>0</v>
      </c>
      <c r="G44" s="82"/>
      <c r="H44" s="83"/>
      <c r="I44" s="85"/>
    </row>
    <row r="45" spans="1:9" ht="19.5" hidden="1" customHeight="1" outlineLevel="1" x14ac:dyDescent="0.2">
      <c r="A45" s="78"/>
      <c r="B45" s="79"/>
      <c r="C45" s="84"/>
      <c r="D45" s="80"/>
      <c r="E45" s="81"/>
      <c r="F45" s="73">
        <f t="shared" si="0"/>
        <v>0</v>
      </c>
      <c r="G45" s="82"/>
      <c r="H45" s="83"/>
      <c r="I45" s="85"/>
    </row>
    <row r="46" spans="1:9" ht="19.5" hidden="1" customHeight="1" outlineLevel="1" x14ac:dyDescent="0.2">
      <c r="A46" s="78"/>
      <c r="B46" s="79"/>
      <c r="C46" s="84"/>
      <c r="D46" s="80"/>
      <c r="E46" s="81"/>
      <c r="F46" s="73">
        <f t="shared" si="0"/>
        <v>0</v>
      </c>
      <c r="G46" s="82"/>
      <c r="H46" s="83"/>
      <c r="I46" s="85"/>
    </row>
    <row r="47" spans="1:9" ht="19.5" hidden="1" customHeight="1" outlineLevel="1" x14ac:dyDescent="0.2">
      <c r="A47" s="78"/>
      <c r="B47" s="79"/>
      <c r="C47" s="84"/>
      <c r="D47" s="80"/>
      <c r="E47" s="81"/>
      <c r="F47" s="73">
        <f t="shared" si="0"/>
        <v>0</v>
      </c>
      <c r="G47" s="82"/>
      <c r="H47" s="83"/>
      <c r="I47" s="85"/>
    </row>
    <row r="48" spans="1:9" ht="19.5" hidden="1" customHeight="1" outlineLevel="1" x14ac:dyDescent="0.2">
      <c r="A48" s="78"/>
      <c r="B48" s="79"/>
      <c r="C48" s="84"/>
      <c r="D48" s="80"/>
      <c r="E48" s="81"/>
      <c r="F48" s="73">
        <f t="shared" si="0"/>
        <v>0</v>
      </c>
      <c r="G48" s="82"/>
      <c r="H48" s="83"/>
      <c r="I48" s="85"/>
    </row>
    <row r="49" spans="1:9" ht="19.5" hidden="1" customHeight="1" outlineLevel="1" x14ac:dyDescent="0.2">
      <c r="A49" s="78"/>
      <c r="B49" s="79"/>
      <c r="C49" s="84"/>
      <c r="D49" s="80"/>
      <c r="E49" s="81"/>
      <c r="F49" s="73">
        <f t="shared" si="0"/>
        <v>0</v>
      </c>
      <c r="G49" s="82"/>
      <c r="H49" s="83"/>
      <c r="I49" s="85"/>
    </row>
    <row r="50" spans="1:9" ht="19.5" hidden="1" customHeight="1" outlineLevel="1" x14ac:dyDescent="0.2">
      <c r="A50" s="78"/>
      <c r="B50" s="79"/>
      <c r="C50" s="84"/>
      <c r="D50" s="80"/>
      <c r="E50" s="81"/>
      <c r="F50" s="73">
        <f t="shared" si="0"/>
        <v>0</v>
      </c>
      <c r="G50" s="82"/>
      <c r="H50" s="83"/>
      <c r="I50" s="85"/>
    </row>
    <row r="51" spans="1:9" ht="19.5" hidden="1" customHeight="1" outlineLevel="1" x14ac:dyDescent="0.2">
      <c r="A51" s="78"/>
      <c r="B51" s="79"/>
      <c r="C51" s="84"/>
      <c r="D51" s="80"/>
      <c r="E51" s="81"/>
      <c r="F51" s="73">
        <f t="shared" si="0"/>
        <v>0</v>
      </c>
      <c r="G51" s="82"/>
      <c r="H51" s="83"/>
      <c r="I51" s="85"/>
    </row>
    <row r="52" spans="1:9" ht="19.5" hidden="1" customHeight="1" outlineLevel="1" x14ac:dyDescent="0.2">
      <c r="A52" s="78"/>
      <c r="B52" s="79"/>
      <c r="C52" s="84"/>
      <c r="D52" s="80"/>
      <c r="E52" s="81"/>
      <c r="F52" s="73">
        <f t="shared" si="0"/>
        <v>0</v>
      </c>
      <c r="G52" s="82"/>
      <c r="H52" s="83"/>
      <c r="I52" s="85"/>
    </row>
    <row r="53" spans="1:9" ht="19.5" hidden="1" customHeight="1" outlineLevel="1" x14ac:dyDescent="0.2">
      <c r="A53" s="78"/>
      <c r="B53" s="79"/>
      <c r="C53" s="84"/>
      <c r="D53" s="80"/>
      <c r="E53" s="81"/>
      <c r="F53" s="73">
        <f t="shared" si="0"/>
        <v>0</v>
      </c>
      <c r="G53" s="82"/>
      <c r="H53" s="83"/>
      <c r="I53" s="85"/>
    </row>
    <row r="54" spans="1:9" ht="19.5" hidden="1" customHeight="1" outlineLevel="1" x14ac:dyDescent="0.2">
      <c r="A54" s="78"/>
      <c r="B54" s="79"/>
      <c r="C54" s="84"/>
      <c r="D54" s="80"/>
      <c r="E54" s="81"/>
      <c r="F54" s="73">
        <f t="shared" si="0"/>
        <v>0</v>
      </c>
      <c r="G54" s="82"/>
      <c r="H54" s="83"/>
      <c r="I54" s="85"/>
    </row>
    <row r="55" spans="1:9" ht="19.5" hidden="1" customHeight="1" outlineLevel="1" x14ac:dyDescent="0.2">
      <c r="A55" s="78"/>
      <c r="B55" s="79"/>
      <c r="C55" s="84"/>
      <c r="D55" s="80"/>
      <c r="E55" s="81"/>
      <c r="F55" s="73">
        <f t="shared" si="0"/>
        <v>0</v>
      </c>
      <c r="G55" s="82"/>
      <c r="H55" s="83"/>
      <c r="I55" s="85"/>
    </row>
    <row r="56" spans="1:9" ht="19.5" hidden="1" customHeight="1" outlineLevel="1" x14ac:dyDescent="0.2">
      <c r="A56" s="78"/>
      <c r="B56" s="79"/>
      <c r="C56" s="84"/>
      <c r="D56" s="80"/>
      <c r="E56" s="81"/>
      <c r="F56" s="73">
        <f t="shared" si="0"/>
        <v>0</v>
      </c>
      <c r="G56" s="82"/>
      <c r="H56" s="83"/>
      <c r="I56" s="85"/>
    </row>
    <row r="57" spans="1:9" ht="19.5" hidden="1" customHeight="1" outlineLevel="1" x14ac:dyDescent="0.2">
      <c r="A57" s="78"/>
      <c r="B57" s="79"/>
      <c r="C57" s="84"/>
      <c r="D57" s="80"/>
      <c r="E57" s="81"/>
      <c r="F57" s="73">
        <f t="shared" si="0"/>
        <v>0</v>
      </c>
      <c r="G57" s="82"/>
      <c r="H57" s="83"/>
      <c r="I57" s="85"/>
    </row>
    <row r="58" spans="1:9" ht="19.5" hidden="1" customHeight="1" outlineLevel="1" x14ac:dyDescent="0.2">
      <c r="A58" s="78"/>
      <c r="B58" s="79"/>
      <c r="C58" s="84"/>
      <c r="D58" s="80"/>
      <c r="E58" s="81"/>
      <c r="F58" s="73">
        <f t="shared" si="0"/>
        <v>0</v>
      </c>
      <c r="G58" s="82"/>
      <c r="H58" s="83"/>
      <c r="I58" s="85"/>
    </row>
    <row r="59" spans="1:9" ht="19.5" hidden="1" customHeight="1" outlineLevel="1" x14ac:dyDescent="0.2">
      <c r="A59" s="78"/>
      <c r="B59" s="79"/>
      <c r="C59" s="84"/>
      <c r="D59" s="80"/>
      <c r="E59" s="81"/>
      <c r="F59" s="73">
        <f t="shared" si="0"/>
        <v>0</v>
      </c>
      <c r="G59" s="82"/>
      <c r="H59" s="83"/>
      <c r="I59" s="85"/>
    </row>
    <row r="60" spans="1:9" ht="19.5" hidden="1" customHeight="1" outlineLevel="1" x14ac:dyDescent="0.2">
      <c r="A60" s="78"/>
      <c r="B60" s="79"/>
      <c r="C60" s="84"/>
      <c r="D60" s="80"/>
      <c r="E60" s="81"/>
      <c r="F60" s="73">
        <f t="shared" si="0"/>
        <v>0</v>
      </c>
      <c r="G60" s="82"/>
      <c r="H60" s="83"/>
      <c r="I60" s="85"/>
    </row>
    <row r="61" spans="1:9" ht="19.5" hidden="1" customHeight="1" outlineLevel="1" x14ac:dyDescent="0.2">
      <c r="A61" s="78"/>
      <c r="B61" s="79"/>
      <c r="C61" s="84"/>
      <c r="D61" s="80"/>
      <c r="E61" s="81"/>
      <c r="F61" s="73">
        <f t="shared" si="0"/>
        <v>0</v>
      </c>
      <c r="G61" s="82"/>
      <c r="H61" s="83"/>
      <c r="I61" s="85"/>
    </row>
    <row r="62" spans="1:9" ht="19.5" hidden="1" customHeight="1" outlineLevel="1" x14ac:dyDescent="0.2">
      <c r="A62" s="78"/>
      <c r="B62" s="79"/>
      <c r="C62" s="84"/>
      <c r="D62" s="80"/>
      <c r="E62" s="81"/>
      <c r="F62" s="73">
        <f t="shared" si="0"/>
        <v>0</v>
      </c>
      <c r="G62" s="82"/>
      <c r="H62" s="83"/>
      <c r="I62" s="85"/>
    </row>
    <row r="63" spans="1:9" ht="19.5" hidden="1" customHeight="1" outlineLevel="1" x14ac:dyDescent="0.2">
      <c r="A63" s="78"/>
      <c r="B63" s="79"/>
      <c r="C63" s="84"/>
      <c r="D63" s="80"/>
      <c r="E63" s="81"/>
      <c r="F63" s="73">
        <f t="shared" si="0"/>
        <v>0</v>
      </c>
      <c r="G63" s="82"/>
      <c r="H63" s="83"/>
      <c r="I63" s="85"/>
    </row>
    <row r="64" spans="1:9" ht="19.5" hidden="1" customHeight="1" outlineLevel="1" x14ac:dyDescent="0.2">
      <c r="A64" s="78"/>
      <c r="B64" s="79"/>
      <c r="C64" s="84"/>
      <c r="D64" s="80"/>
      <c r="E64" s="81"/>
      <c r="F64" s="73">
        <f t="shared" si="0"/>
        <v>0</v>
      </c>
      <c r="G64" s="82"/>
      <c r="H64" s="83"/>
      <c r="I64" s="85"/>
    </row>
    <row r="65" spans="1:9" ht="19.5" hidden="1" customHeight="1" outlineLevel="1" x14ac:dyDescent="0.2">
      <c r="A65" s="78"/>
      <c r="B65" s="79"/>
      <c r="C65" s="84"/>
      <c r="D65" s="80"/>
      <c r="E65" s="81"/>
      <c r="F65" s="73">
        <f t="shared" si="0"/>
        <v>0</v>
      </c>
      <c r="G65" s="82"/>
      <c r="H65" s="83"/>
      <c r="I65" s="85"/>
    </row>
    <row r="66" spans="1:9" ht="19.5" hidden="1" customHeight="1" outlineLevel="1" x14ac:dyDescent="0.2">
      <c r="A66" s="78"/>
      <c r="B66" s="79"/>
      <c r="C66" s="84"/>
      <c r="D66" s="80"/>
      <c r="E66" s="81"/>
      <c r="F66" s="73">
        <f t="shared" si="0"/>
        <v>0</v>
      </c>
      <c r="G66" s="82"/>
      <c r="H66" s="83"/>
      <c r="I66" s="85"/>
    </row>
    <row r="67" spans="1:9" ht="19.5" hidden="1" customHeight="1" outlineLevel="1" x14ac:dyDescent="0.2">
      <c r="A67" s="78"/>
      <c r="B67" s="79"/>
      <c r="C67" s="84"/>
      <c r="D67" s="80"/>
      <c r="E67" s="81"/>
      <c r="F67" s="73">
        <f t="shared" si="0"/>
        <v>0</v>
      </c>
      <c r="G67" s="82"/>
      <c r="H67" s="83"/>
      <c r="I67" s="85"/>
    </row>
    <row r="68" spans="1:9" ht="19.5" hidden="1" customHeight="1" outlineLevel="1" x14ac:dyDescent="0.2">
      <c r="A68" s="78"/>
      <c r="B68" s="79"/>
      <c r="C68" s="84"/>
      <c r="D68" s="80"/>
      <c r="E68" s="81"/>
      <c r="F68" s="73">
        <f t="shared" si="0"/>
        <v>0</v>
      </c>
      <c r="G68" s="82"/>
      <c r="H68" s="83"/>
      <c r="I68" s="85"/>
    </row>
    <row r="69" spans="1:9" ht="19.5" hidden="1" customHeight="1" outlineLevel="1" x14ac:dyDescent="0.2">
      <c r="A69" s="78"/>
      <c r="B69" s="79"/>
      <c r="C69" s="84"/>
      <c r="D69" s="80"/>
      <c r="E69" s="81"/>
      <c r="F69" s="73">
        <f t="shared" si="0"/>
        <v>0</v>
      </c>
      <c r="G69" s="82"/>
      <c r="H69" s="83"/>
      <c r="I69" s="85"/>
    </row>
    <row r="70" spans="1:9" ht="19.5" hidden="1" customHeight="1" outlineLevel="1" x14ac:dyDescent="0.2">
      <c r="A70" s="78"/>
      <c r="B70" s="79"/>
      <c r="C70" s="84"/>
      <c r="D70" s="80"/>
      <c r="E70" s="81"/>
      <c r="F70" s="73">
        <f t="shared" ref="F70:F98" si="2">F69+D70-E70</f>
        <v>0</v>
      </c>
      <c r="G70" s="82"/>
      <c r="H70" s="83"/>
      <c r="I70" s="85"/>
    </row>
    <row r="71" spans="1:9" ht="19.5" hidden="1" customHeight="1" outlineLevel="1" x14ac:dyDescent="0.2">
      <c r="A71" s="78"/>
      <c r="B71" s="79"/>
      <c r="C71" s="84"/>
      <c r="D71" s="80"/>
      <c r="E71" s="81"/>
      <c r="F71" s="73">
        <f t="shared" si="2"/>
        <v>0</v>
      </c>
      <c r="G71" s="82"/>
      <c r="H71" s="83"/>
      <c r="I71" s="85"/>
    </row>
    <row r="72" spans="1:9" ht="19.5" hidden="1" customHeight="1" outlineLevel="1" x14ac:dyDescent="0.2">
      <c r="A72" s="78"/>
      <c r="B72" s="79"/>
      <c r="C72" s="84"/>
      <c r="D72" s="80"/>
      <c r="E72" s="81"/>
      <c r="F72" s="73">
        <f t="shared" si="2"/>
        <v>0</v>
      </c>
      <c r="G72" s="82"/>
      <c r="H72" s="83"/>
      <c r="I72" s="85"/>
    </row>
    <row r="73" spans="1:9" ht="19.5" hidden="1" customHeight="1" outlineLevel="1" x14ac:dyDescent="0.2">
      <c r="A73" s="78"/>
      <c r="B73" s="79"/>
      <c r="C73" s="84"/>
      <c r="D73" s="80"/>
      <c r="E73" s="81"/>
      <c r="F73" s="73">
        <f t="shared" si="2"/>
        <v>0</v>
      </c>
      <c r="G73" s="82"/>
      <c r="H73" s="83"/>
      <c r="I73" s="85"/>
    </row>
    <row r="74" spans="1:9" ht="19.5" hidden="1" customHeight="1" outlineLevel="1" x14ac:dyDescent="0.2">
      <c r="A74" s="78"/>
      <c r="B74" s="79"/>
      <c r="C74" s="84"/>
      <c r="D74" s="80"/>
      <c r="E74" s="81"/>
      <c r="F74" s="73">
        <f t="shared" si="2"/>
        <v>0</v>
      </c>
      <c r="G74" s="82"/>
      <c r="H74" s="83"/>
      <c r="I74" s="85"/>
    </row>
    <row r="75" spans="1:9" ht="19.5" hidden="1" customHeight="1" outlineLevel="1" x14ac:dyDescent="0.2">
      <c r="A75" s="78"/>
      <c r="B75" s="79"/>
      <c r="C75" s="84"/>
      <c r="D75" s="80"/>
      <c r="E75" s="81"/>
      <c r="F75" s="73">
        <f t="shared" si="2"/>
        <v>0</v>
      </c>
      <c r="G75" s="82"/>
      <c r="H75" s="83"/>
      <c r="I75" s="85"/>
    </row>
    <row r="76" spans="1:9" ht="19.5" hidden="1" customHeight="1" outlineLevel="1" x14ac:dyDescent="0.2">
      <c r="A76" s="78"/>
      <c r="B76" s="79"/>
      <c r="C76" s="84"/>
      <c r="D76" s="80"/>
      <c r="E76" s="81"/>
      <c r="F76" s="73">
        <f t="shared" si="2"/>
        <v>0</v>
      </c>
      <c r="G76" s="82"/>
      <c r="H76" s="83"/>
      <c r="I76" s="85"/>
    </row>
    <row r="77" spans="1:9" ht="19.5" hidden="1" customHeight="1" outlineLevel="1" x14ac:dyDescent="0.2">
      <c r="A77" s="78"/>
      <c r="B77" s="79"/>
      <c r="C77" s="84"/>
      <c r="D77" s="80"/>
      <c r="E77" s="81"/>
      <c r="F77" s="73">
        <f t="shared" si="2"/>
        <v>0</v>
      </c>
      <c r="G77" s="82"/>
      <c r="H77" s="83"/>
      <c r="I77" s="85"/>
    </row>
    <row r="78" spans="1:9" ht="19.5" hidden="1" customHeight="1" outlineLevel="1" x14ac:dyDescent="0.2">
      <c r="A78" s="78"/>
      <c r="B78" s="79"/>
      <c r="C78" s="84"/>
      <c r="D78" s="80"/>
      <c r="E78" s="81"/>
      <c r="F78" s="73">
        <f t="shared" si="2"/>
        <v>0</v>
      </c>
      <c r="G78" s="82"/>
      <c r="H78" s="83"/>
      <c r="I78" s="85"/>
    </row>
    <row r="79" spans="1:9" ht="19.5" hidden="1" customHeight="1" outlineLevel="1" x14ac:dyDescent="0.2">
      <c r="A79" s="78"/>
      <c r="B79" s="79"/>
      <c r="C79" s="84"/>
      <c r="D79" s="80"/>
      <c r="E79" s="81"/>
      <c r="F79" s="73">
        <f t="shared" si="2"/>
        <v>0</v>
      </c>
      <c r="G79" s="82"/>
      <c r="H79" s="83"/>
      <c r="I79" s="85"/>
    </row>
    <row r="80" spans="1:9" ht="19.5" hidden="1" customHeight="1" outlineLevel="1" x14ac:dyDescent="0.2">
      <c r="A80" s="78"/>
      <c r="B80" s="79"/>
      <c r="C80" s="84"/>
      <c r="D80" s="80"/>
      <c r="E80" s="81"/>
      <c r="F80" s="73">
        <f t="shared" si="2"/>
        <v>0</v>
      </c>
      <c r="G80" s="82"/>
      <c r="H80" s="83"/>
      <c r="I80" s="85"/>
    </row>
    <row r="81" spans="1:9" ht="19.5" hidden="1" customHeight="1" outlineLevel="1" x14ac:dyDescent="0.2">
      <c r="A81" s="78"/>
      <c r="B81" s="79"/>
      <c r="C81" s="84"/>
      <c r="D81" s="80"/>
      <c r="E81" s="81"/>
      <c r="F81" s="73">
        <f t="shared" si="2"/>
        <v>0</v>
      </c>
      <c r="G81" s="82"/>
      <c r="H81" s="83"/>
      <c r="I81" s="85"/>
    </row>
    <row r="82" spans="1:9" ht="19.5" hidden="1" customHeight="1" outlineLevel="1" x14ac:dyDescent="0.2">
      <c r="A82" s="78"/>
      <c r="B82" s="79"/>
      <c r="C82" s="84"/>
      <c r="D82" s="80"/>
      <c r="E82" s="81"/>
      <c r="F82" s="73">
        <f t="shared" si="2"/>
        <v>0</v>
      </c>
      <c r="G82" s="82"/>
      <c r="H82" s="83"/>
      <c r="I82" s="85"/>
    </row>
    <row r="83" spans="1:9" ht="19.5" hidden="1" customHeight="1" outlineLevel="1" x14ac:dyDescent="0.2">
      <c r="A83" s="78"/>
      <c r="B83" s="79"/>
      <c r="C83" s="84"/>
      <c r="D83" s="80"/>
      <c r="E83" s="81"/>
      <c r="F83" s="73">
        <f t="shared" si="2"/>
        <v>0</v>
      </c>
      <c r="G83" s="82"/>
      <c r="H83" s="83"/>
      <c r="I83" s="85"/>
    </row>
    <row r="84" spans="1:9" ht="19.5" hidden="1" customHeight="1" outlineLevel="1" x14ac:dyDescent="0.2">
      <c r="A84" s="78"/>
      <c r="B84" s="79"/>
      <c r="C84" s="84"/>
      <c r="D84" s="80"/>
      <c r="E84" s="81"/>
      <c r="F84" s="73">
        <f t="shared" si="2"/>
        <v>0</v>
      </c>
      <c r="G84" s="82"/>
      <c r="H84" s="83"/>
      <c r="I84" s="85"/>
    </row>
    <row r="85" spans="1:9" ht="19.5" hidden="1" customHeight="1" outlineLevel="1" x14ac:dyDescent="0.2">
      <c r="A85" s="78"/>
      <c r="B85" s="79"/>
      <c r="C85" s="84"/>
      <c r="D85" s="80"/>
      <c r="E85" s="81"/>
      <c r="F85" s="73">
        <f t="shared" si="2"/>
        <v>0</v>
      </c>
      <c r="G85" s="82"/>
      <c r="H85" s="83"/>
      <c r="I85" s="85"/>
    </row>
    <row r="86" spans="1:9" ht="19.5" hidden="1" customHeight="1" outlineLevel="1" x14ac:dyDescent="0.2">
      <c r="A86" s="78"/>
      <c r="B86" s="79"/>
      <c r="C86" s="84"/>
      <c r="D86" s="80"/>
      <c r="E86" s="81"/>
      <c r="F86" s="73">
        <f t="shared" si="2"/>
        <v>0</v>
      </c>
      <c r="G86" s="82"/>
      <c r="H86" s="83"/>
      <c r="I86" s="85"/>
    </row>
    <row r="87" spans="1:9" ht="19.5" hidden="1" customHeight="1" outlineLevel="1" x14ac:dyDescent="0.2">
      <c r="A87" s="78"/>
      <c r="B87" s="79"/>
      <c r="C87" s="84"/>
      <c r="D87" s="80"/>
      <c r="E87" s="81"/>
      <c r="F87" s="73">
        <f t="shared" si="2"/>
        <v>0</v>
      </c>
      <c r="G87" s="82"/>
      <c r="H87" s="83"/>
      <c r="I87" s="85"/>
    </row>
    <row r="88" spans="1:9" ht="19.5" hidden="1" customHeight="1" outlineLevel="1" x14ac:dyDescent="0.2">
      <c r="A88" s="78"/>
      <c r="B88" s="79"/>
      <c r="C88" s="84"/>
      <c r="D88" s="80"/>
      <c r="E88" s="81"/>
      <c r="F88" s="73">
        <f t="shared" si="2"/>
        <v>0</v>
      </c>
      <c r="G88" s="82"/>
      <c r="H88" s="83"/>
      <c r="I88" s="85"/>
    </row>
    <row r="89" spans="1:9" ht="19.5" hidden="1" customHeight="1" outlineLevel="1" x14ac:dyDescent="0.2">
      <c r="A89" s="78"/>
      <c r="B89" s="79"/>
      <c r="C89" s="84"/>
      <c r="D89" s="80"/>
      <c r="E89" s="81"/>
      <c r="F89" s="73">
        <f t="shared" si="2"/>
        <v>0</v>
      </c>
      <c r="G89" s="82"/>
      <c r="H89" s="83"/>
      <c r="I89" s="85"/>
    </row>
    <row r="90" spans="1:9" ht="19.5" hidden="1" customHeight="1" outlineLevel="1" x14ac:dyDescent="0.2">
      <c r="A90" s="78"/>
      <c r="B90" s="79"/>
      <c r="C90" s="84"/>
      <c r="D90" s="80"/>
      <c r="E90" s="81"/>
      <c r="F90" s="73">
        <f t="shared" si="2"/>
        <v>0</v>
      </c>
      <c r="G90" s="82"/>
      <c r="H90" s="83"/>
      <c r="I90" s="85"/>
    </row>
    <row r="91" spans="1:9" ht="19.5" hidden="1" customHeight="1" outlineLevel="1" x14ac:dyDescent="0.2">
      <c r="A91" s="78"/>
      <c r="B91" s="79"/>
      <c r="C91" s="84"/>
      <c r="D91" s="80"/>
      <c r="E91" s="81"/>
      <c r="F91" s="73">
        <f t="shared" si="2"/>
        <v>0</v>
      </c>
      <c r="G91" s="82"/>
      <c r="H91" s="83"/>
      <c r="I91" s="85"/>
    </row>
    <row r="92" spans="1:9" ht="19.5" hidden="1" customHeight="1" outlineLevel="1" x14ac:dyDescent="0.2">
      <c r="A92" s="78"/>
      <c r="B92" s="79"/>
      <c r="C92" s="84"/>
      <c r="D92" s="80"/>
      <c r="E92" s="81"/>
      <c r="F92" s="73">
        <f t="shared" si="2"/>
        <v>0</v>
      </c>
      <c r="G92" s="82"/>
      <c r="H92" s="83"/>
      <c r="I92" s="85"/>
    </row>
    <row r="93" spans="1:9" ht="19.5" hidden="1" customHeight="1" outlineLevel="1" x14ac:dyDescent="0.2">
      <c r="A93" s="78"/>
      <c r="B93" s="79"/>
      <c r="C93" s="84"/>
      <c r="D93" s="80"/>
      <c r="E93" s="81"/>
      <c r="F93" s="73">
        <f t="shared" si="2"/>
        <v>0</v>
      </c>
      <c r="G93" s="82"/>
      <c r="H93" s="83"/>
      <c r="I93" s="85"/>
    </row>
    <row r="94" spans="1:9" ht="19.5" hidden="1" customHeight="1" outlineLevel="1" x14ac:dyDescent="0.2">
      <c r="A94" s="78"/>
      <c r="B94" s="79"/>
      <c r="C94" s="84"/>
      <c r="D94" s="80"/>
      <c r="E94" s="81"/>
      <c r="F94" s="73">
        <f t="shared" si="2"/>
        <v>0</v>
      </c>
      <c r="G94" s="82"/>
      <c r="H94" s="83"/>
      <c r="I94" s="85"/>
    </row>
    <row r="95" spans="1:9" ht="19.5" hidden="1" customHeight="1" outlineLevel="1" x14ac:dyDescent="0.2">
      <c r="A95" s="78"/>
      <c r="B95" s="79"/>
      <c r="C95" s="84"/>
      <c r="D95" s="80"/>
      <c r="E95" s="81"/>
      <c r="F95" s="73">
        <f t="shared" si="2"/>
        <v>0</v>
      </c>
      <c r="G95" s="82"/>
      <c r="H95" s="83"/>
      <c r="I95" s="85"/>
    </row>
    <row r="96" spans="1:9" ht="19.5" hidden="1" customHeight="1" outlineLevel="1" x14ac:dyDescent="0.2">
      <c r="A96" s="78"/>
      <c r="B96" s="79"/>
      <c r="C96" s="84"/>
      <c r="D96" s="80"/>
      <c r="E96" s="81"/>
      <c r="F96" s="73">
        <f t="shared" si="2"/>
        <v>0</v>
      </c>
      <c r="G96" s="82"/>
      <c r="H96" s="83"/>
      <c r="I96" s="85"/>
    </row>
    <row r="97" spans="1:9" ht="19.5" hidden="1" customHeight="1" outlineLevel="1" x14ac:dyDescent="0.2">
      <c r="A97" s="78"/>
      <c r="B97" s="79"/>
      <c r="C97" s="84"/>
      <c r="D97" s="80"/>
      <c r="E97" s="81"/>
      <c r="F97" s="73">
        <f t="shared" si="2"/>
        <v>0</v>
      </c>
      <c r="G97" s="82"/>
      <c r="H97" s="83"/>
      <c r="I97" s="85"/>
    </row>
    <row r="98" spans="1:9" ht="3" hidden="1" customHeight="1" outlineLevel="1" x14ac:dyDescent="0.2">
      <c r="A98" s="78"/>
      <c r="B98" s="79"/>
      <c r="C98" s="84"/>
      <c r="D98" s="80"/>
      <c r="E98" s="81"/>
      <c r="F98" s="73">
        <f t="shared" si="2"/>
        <v>0</v>
      </c>
      <c r="G98" s="82"/>
      <c r="H98" s="83"/>
      <c r="I98" s="85"/>
    </row>
    <row r="99" spans="1:9" ht="27.75" customHeight="1" collapsed="1" x14ac:dyDescent="0.2">
      <c r="A99" s="191"/>
      <c r="B99" s="191"/>
      <c r="C99" s="191"/>
      <c r="D99" s="191"/>
      <c r="E99" s="191"/>
      <c r="F99" s="191"/>
      <c r="G99" s="191"/>
      <c r="H99" s="191"/>
      <c r="I99" s="191"/>
    </row>
  </sheetData>
  <mergeCells count="6">
    <mergeCell ref="A99:I99"/>
    <mergeCell ref="H2:I2"/>
    <mergeCell ref="A3:I3"/>
    <mergeCell ref="A4:I4"/>
    <mergeCell ref="A5:I5"/>
    <mergeCell ref="A6:I6"/>
  </mergeCells>
  <phoneticPr fontId="2"/>
  <pageMargins left="0.70866141732283472" right="0.70866141732283472" top="0.74803149606299213" bottom="0.74803149606299213" header="0.31496062992125984" footer="0.31496062992125984"/>
  <pageSetup paperSize="9" scale="99"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'r'!$C$2:$C$17</xm:f>
          </x14:formula1>
          <xm:sqref>B8:B98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a o V I U / 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G q F S F 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h U h T K I p H u A 4 A A A A R A A A A E w A c A E Z v c m 1 1 b G F z L 1 N l Y 3 R p b 2 4 x L m 0 g o h g A K K A U A A A A A A A A A A A A A A A A A A A A A A A A A A A A K 0 5 N L s n M z 1 M I h t C G 1 g B Q S w E C L Q A U A A I A C A B q h U h T 8 h m R C 6 g A A A D 4 A A A A E g A A A A A A A A A A A A A A A A A A A A A A Q 2 9 u Z m l n L 1 B h Y 2 t h Z 2 U u e G 1 s U E s B A i 0 A F A A C A A g A a o V I U w / K 6 a u k A A A A 6 Q A A A B M A A A A A A A A A A A A A A A A A 9 A A A A F t D b 2 5 0 Z W 5 0 X 1 R 5 c G V z X S 5 4 b W x Q S w E C L Q A U A A I A C A B q h U h T 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1 3 j 7 u N a 4 U m y P i m h 8 b k l 5 Q A A A A A C A A A A A A A D Z g A A w A A A A B A A A A B T V T D m u t p F b l 2 r c + R n G P V t A A A A A A S A A A C g A A A A E A A A A F O u f j A m G y c N b z S / v U H B h a p Q A A A A h + / C t 8 i 8 r i P w l F V S i N t e 0 8 f 3 Z 5 x 0 8 b C C k l D u F E K 3 l H Z Z z y 1 u W 7 L T E 2 w / 6 S x Q + I E U b X q K q 0 R f R u w p 1 J E D S U U D 8 3 A 4 v Q Z a L O 8 P j Y a U Z 4 B q x G U U A A A A a 6 C y T M y X 9 V n I x 2 j / 2 K m U S Q G M c s s = < / D a t a M a s h u p > 
</file>

<file path=customXml/itemProps1.xml><?xml version="1.0" encoding="utf-8"?>
<ds:datastoreItem xmlns:ds="http://schemas.openxmlformats.org/officeDocument/2006/customXml" ds:itemID="{564EE9D7-6F65-448D-BD72-76E9FF398A3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はじめに</vt:lpstr>
      <vt:lpstr>領収書整理簿（例）</vt:lpstr>
      <vt:lpstr>①実績報告【様式5】 </vt:lpstr>
      <vt:lpstr>出納簿 </vt:lpstr>
      <vt:lpstr>②事業実績【様式2】</vt:lpstr>
      <vt:lpstr>③実績総括【様式6】 </vt:lpstr>
      <vt:lpstr>④体制整備単価・加算措置報告書</vt:lpstr>
      <vt:lpstr>参考_作業日報</vt:lpstr>
      <vt:lpstr>記入例_出納簿</vt:lpstr>
      <vt:lpstr>記入例_④体制整備単価・加算措置報告書</vt:lpstr>
      <vt:lpstr>r</vt:lpstr>
      <vt:lpstr>'①実績報告【様式5】 '!Print_Area</vt:lpstr>
      <vt:lpstr>②事業実績【様式2】!Print_Area</vt:lpstr>
      <vt:lpstr>'③実績総括【様式6】 '!Print_Area</vt:lpstr>
      <vt:lpstr>④体制整備単価・加算措置報告書!Print_Area</vt:lpstr>
      <vt:lpstr>記入例_④体制整備単価・加算措置報告書!Print_Area</vt:lpstr>
      <vt:lpstr>記入例_出納簿!Print_Area</vt:lpstr>
      <vt:lpstr>参考_作業日報!Print_Area</vt:lpstr>
      <vt:lpstr>'出納簿 '!Print_Area</vt:lpstr>
      <vt:lpstr>'③実績総括【様式6】 '!Print_Titles</vt:lpstr>
      <vt:lpstr>記入例_出納簿!Print_Titles</vt:lpstr>
      <vt:lpstr>'出納簿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三次市農政課</dc:creator>
  <cp:lastModifiedBy>巳之口 豊</cp:lastModifiedBy>
  <cp:lastPrinted>2026-02-25T07:59:03Z</cp:lastPrinted>
  <dcterms:created xsi:type="dcterms:W3CDTF">2001-02-09T10:23:59Z</dcterms:created>
  <dcterms:modified xsi:type="dcterms:W3CDTF">2026-03-02T23:54:27Z</dcterms:modified>
</cp:coreProperties>
</file>