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786"/>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<sst xmlns="http://schemas.openxmlformats.org/spreadsheetml/2006/main" count="1793" uniqueCount="253">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</sst>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5"/>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44">
        <v>9</v>
      </c>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v>2</v>
      </c>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v>1</v>
      </c>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14"/>
      <c r="G16" s="33"/>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20"/>
      <c r="G17" s="32"/>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20"/>
      <c r="G18" s="32"/>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20"/>
      <c r="G19" s="32"/>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21"/>
      <c r="G20" s="34"/>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t="s">
        <v>76</v>
      </c>
      <c r="D21" s="303"/>
      <c r="E21" s="304"/>
      <c r="F21" s="169"/>
      <c r="G21" s="123"/>
      <c r="H21" s="340" t="s">
        <v>105</v>
      </c>
      <c r="I21" s="305" t="s">
        <v>78</v>
      </c>
      <c r="J21" s="306"/>
      <c r="K21" s="306"/>
      <c r="L21" s="307"/>
      <c r="M21" s="341" t="s">
        <v>104</v>
      </c>
      <c r="N21" s="342"/>
      <c r="O21" s="343"/>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24" t="str">
        <f>C21</f>
        <v>管理者</v>
      </c>
      <c r="G22" s="126"/>
      <c r="H22" s="281"/>
      <c r="I22" s="259"/>
      <c r="J22" s="260"/>
      <c r="K22" s="260"/>
      <c r="L22" s="261"/>
      <c r="M22" s="249"/>
      <c r="N22" s="250"/>
      <c r="O22" s="251"/>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6">
        <f>IF($BC$3="４週",SUM(U22:AV22),IF($BC$3="暦月",SUM(U22:AY22),""))</f>
        <v>160</v>
      </c>
      <c r="BA22" s="297"/>
      <c r="BB22" s="298">
        <f>IF($BC$3="４週",AZ22/4,IF($BC$3="暦月",(AZ22/($BC$8/7)),""))</f>
        <v>40</v>
      </c>
      <c r="BC22" s="297"/>
      <c r="BD22" s="290"/>
      <c r="BE22" s="291"/>
      <c r="BF22" s="291"/>
      <c r="BG22" s="291"/>
      <c r="BH22" s="292"/>
    </row>
    <row r="23" spans="2:60" ht="20.25" customHeight="1" x14ac:dyDescent="0.4">
      <c r="B23" s="127"/>
      <c r="C23" s="274"/>
      <c r="D23" s="275"/>
      <c r="E23" s="276"/>
      <c r="F23" s="170"/>
      <c r="G23" s="128" t="str">
        <f>C21</f>
        <v>管理者</v>
      </c>
      <c r="H23" s="286"/>
      <c r="I23" s="262"/>
      <c r="J23" s="263"/>
      <c r="K23" s="263"/>
      <c r="L23" s="264"/>
      <c r="M23" s="252"/>
      <c r="N23" s="253"/>
      <c r="O23" s="254"/>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t="s">
        <v>82</v>
      </c>
      <c r="D24" s="269"/>
      <c r="E24" s="270"/>
      <c r="F24" s="171"/>
      <c r="G24" s="130"/>
      <c r="H24" s="344" t="s">
        <v>105</v>
      </c>
      <c r="I24" s="256" t="s">
        <v>77</v>
      </c>
      <c r="J24" s="257"/>
      <c r="K24" s="257"/>
      <c r="L24" s="258"/>
      <c r="M24" s="246" t="s">
        <v>121</v>
      </c>
      <c r="N24" s="247"/>
      <c r="O24" s="248"/>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24" t="str">
        <f>C24</f>
        <v>計画作成担当者</v>
      </c>
      <c r="G25" s="126"/>
      <c r="H25" s="281"/>
      <c r="I25" s="259"/>
      <c r="J25" s="260"/>
      <c r="K25" s="260"/>
      <c r="L25" s="261"/>
      <c r="M25" s="249"/>
      <c r="N25" s="250"/>
      <c r="O25" s="251"/>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6">
        <f>IF($BC$3="４週",SUM(U25:AV25),IF($BC$3="暦月",SUM(U25:AY25),""))</f>
        <v>159.99999999999997</v>
      </c>
      <c r="BA25" s="297"/>
      <c r="BB25" s="298">
        <f>IF($BC$3="４週",AZ25/4,IF($BC$3="暦月",(AZ25/($BC$8/7)),""))</f>
        <v>39.999999999999993</v>
      </c>
      <c r="BC25" s="297"/>
      <c r="BD25" s="290"/>
      <c r="BE25" s="291"/>
      <c r="BF25" s="291"/>
      <c r="BG25" s="291"/>
      <c r="BH25" s="292"/>
    </row>
    <row r="26" spans="2:60" ht="20.25" customHeight="1" x14ac:dyDescent="0.4">
      <c r="B26" s="127"/>
      <c r="C26" s="274"/>
      <c r="D26" s="275"/>
      <c r="E26" s="276"/>
      <c r="F26" s="170"/>
      <c r="G26" s="128" t="str">
        <f>C24</f>
        <v>計画作成担当者</v>
      </c>
      <c r="H26" s="286"/>
      <c r="I26" s="262"/>
      <c r="J26" s="263"/>
      <c r="K26" s="263"/>
      <c r="L26" s="264"/>
      <c r="M26" s="252"/>
      <c r="N26" s="253"/>
      <c r="O26" s="254"/>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t="s">
        <v>85</v>
      </c>
      <c r="D27" s="269"/>
      <c r="E27" s="270"/>
      <c r="F27" s="124"/>
      <c r="G27" s="126"/>
      <c r="H27" s="280" t="s">
        <v>105</v>
      </c>
      <c r="I27" s="256" t="s">
        <v>79</v>
      </c>
      <c r="J27" s="257"/>
      <c r="K27" s="257"/>
      <c r="L27" s="258"/>
      <c r="M27" s="246" t="s">
        <v>122</v>
      </c>
      <c r="N27" s="247"/>
      <c r="O27" s="248"/>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24" t="str">
        <f>C27</f>
        <v>介護従業者</v>
      </c>
      <c r="G28" s="126"/>
      <c r="H28" s="281"/>
      <c r="I28" s="259"/>
      <c r="J28" s="260"/>
      <c r="K28" s="260"/>
      <c r="L28" s="261"/>
      <c r="M28" s="249"/>
      <c r="N28" s="250"/>
      <c r="O28" s="251"/>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6">
        <f>IF($BC$3="４週",SUM(U28:AV28),IF($BC$3="暦月",SUM(U28:AY28),""))</f>
        <v>110</v>
      </c>
      <c r="BA28" s="297"/>
      <c r="BB28" s="298">
        <f>IF($BC$3="４週",AZ28/4,IF($BC$3="暦月",(AZ28/($BC$8/7)),""))</f>
        <v>27.5</v>
      </c>
      <c r="BC28" s="297"/>
      <c r="BD28" s="290"/>
      <c r="BE28" s="291"/>
      <c r="BF28" s="291"/>
      <c r="BG28" s="291"/>
      <c r="BH28" s="292"/>
    </row>
    <row r="29" spans="2:60" ht="20.25" customHeight="1" x14ac:dyDescent="0.4">
      <c r="B29" s="127"/>
      <c r="C29" s="274"/>
      <c r="D29" s="275"/>
      <c r="E29" s="276"/>
      <c r="F29" s="170"/>
      <c r="G29" s="128" t="str">
        <f>C27</f>
        <v>介護従業者</v>
      </c>
      <c r="H29" s="286"/>
      <c r="I29" s="262"/>
      <c r="J29" s="263"/>
      <c r="K29" s="263"/>
      <c r="L29" s="264"/>
      <c r="M29" s="252"/>
      <c r="N29" s="253"/>
      <c r="O29" s="254"/>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9">
        <f>IF($BC$3="４週",SUM(U29:AV29),IF($BC$3="暦月",SUM(U29:AY29),""))</f>
        <v>50</v>
      </c>
      <c r="BA29" s="300"/>
      <c r="BB29" s="301">
        <f>IF($BC$3="４週",AZ29/4,IF($BC$3="暦月",(AZ29/($BC$8/7)),""))</f>
        <v>12.5</v>
      </c>
      <c r="BC29" s="300"/>
      <c r="BD29" s="293"/>
      <c r="BE29" s="294"/>
      <c r="BF29" s="294"/>
      <c r="BG29" s="294"/>
      <c r="BH29" s="295"/>
    </row>
    <row r="30" spans="2:60" ht="20.25" customHeight="1" x14ac:dyDescent="0.4">
      <c r="B30" s="129"/>
      <c r="C30" s="268" t="s">
        <v>85</v>
      </c>
      <c r="D30" s="269"/>
      <c r="E30" s="270"/>
      <c r="F30" s="124"/>
      <c r="G30" s="126"/>
      <c r="H30" s="280" t="s">
        <v>105</v>
      </c>
      <c r="I30" s="256" t="s">
        <v>19</v>
      </c>
      <c r="J30" s="257"/>
      <c r="K30" s="257"/>
      <c r="L30" s="258"/>
      <c r="M30" s="246" t="s">
        <v>123</v>
      </c>
      <c r="N30" s="247"/>
      <c r="O30" s="248"/>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24" t="str">
        <f>C30</f>
        <v>介護従業者</v>
      </c>
      <c r="G31" s="126"/>
      <c r="H31" s="281"/>
      <c r="I31" s="259"/>
      <c r="J31" s="260"/>
      <c r="K31" s="260"/>
      <c r="L31" s="261"/>
      <c r="M31" s="249"/>
      <c r="N31" s="250"/>
      <c r="O31" s="251"/>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6">
        <f>IF($BC$3="４週",SUM(U31:AV31),IF($BC$3="暦月",SUM(U31:AY31),""))</f>
        <v>110</v>
      </c>
      <c r="BA31" s="297"/>
      <c r="BB31" s="298">
        <f>IF($BC$3="４週",AZ31/4,IF($BC$3="暦月",(AZ31/($BC$8/7)),""))</f>
        <v>27.5</v>
      </c>
      <c r="BC31" s="297"/>
      <c r="BD31" s="290"/>
      <c r="BE31" s="291"/>
      <c r="BF31" s="291"/>
      <c r="BG31" s="291"/>
      <c r="BH31" s="292"/>
    </row>
    <row r="32" spans="2:60" ht="20.25" customHeight="1" x14ac:dyDescent="0.4">
      <c r="B32" s="127"/>
      <c r="C32" s="274"/>
      <c r="D32" s="275"/>
      <c r="E32" s="276"/>
      <c r="F32" s="170"/>
      <c r="G32" s="128" t="str">
        <f>C30</f>
        <v>介護従業者</v>
      </c>
      <c r="H32" s="286"/>
      <c r="I32" s="262"/>
      <c r="J32" s="263"/>
      <c r="K32" s="263"/>
      <c r="L32" s="264"/>
      <c r="M32" s="252"/>
      <c r="N32" s="253"/>
      <c r="O32" s="254"/>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9">
        <f>IF($BC$3="４週",SUM(U32:AV32),IF($BC$3="暦月",SUM(U32:AY32),""))</f>
        <v>50</v>
      </c>
      <c r="BA32" s="300"/>
      <c r="BB32" s="301">
        <f>IF($BC$3="４週",AZ32/4,IF($BC$3="暦月",(AZ32/($BC$8/7)),""))</f>
        <v>12.5</v>
      </c>
      <c r="BC32" s="300"/>
      <c r="BD32" s="293"/>
      <c r="BE32" s="294"/>
      <c r="BF32" s="294"/>
      <c r="BG32" s="294"/>
      <c r="BH32" s="295"/>
    </row>
    <row r="33" spans="2:60" ht="20.25" customHeight="1" x14ac:dyDescent="0.4">
      <c r="B33" s="129"/>
      <c r="C33" s="268" t="s">
        <v>85</v>
      </c>
      <c r="D33" s="269"/>
      <c r="E33" s="270"/>
      <c r="F33" s="124"/>
      <c r="G33" s="126"/>
      <c r="H33" s="280" t="s">
        <v>105</v>
      </c>
      <c r="I33" s="256" t="s">
        <v>19</v>
      </c>
      <c r="J33" s="257"/>
      <c r="K33" s="257"/>
      <c r="L33" s="258"/>
      <c r="M33" s="246" t="s">
        <v>124</v>
      </c>
      <c r="N33" s="247"/>
      <c r="O33" s="248"/>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24" t="str">
        <f>C33</f>
        <v>介護従業者</v>
      </c>
      <c r="G34" s="126"/>
      <c r="H34" s="281"/>
      <c r="I34" s="259"/>
      <c r="J34" s="260"/>
      <c r="K34" s="260"/>
      <c r="L34" s="261"/>
      <c r="M34" s="249"/>
      <c r="N34" s="250"/>
      <c r="O34" s="251"/>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6">
        <f>IF($BC$3="４週",SUM(U34:AV34),IF($BC$3="暦月",SUM(U34:AY34),""))</f>
        <v>160</v>
      </c>
      <c r="BA34" s="297"/>
      <c r="BB34" s="298">
        <f>IF($BC$3="４週",AZ34/4,IF($BC$3="暦月",(AZ34/($BC$8/7)),""))</f>
        <v>40</v>
      </c>
      <c r="BC34" s="297"/>
      <c r="BD34" s="290"/>
      <c r="BE34" s="291"/>
      <c r="BF34" s="291"/>
      <c r="BG34" s="291"/>
      <c r="BH34" s="292"/>
    </row>
    <row r="35" spans="2:60" ht="20.25" customHeight="1" x14ac:dyDescent="0.4">
      <c r="B35" s="127"/>
      <c r="C35" s="274"/>
      <c r="D35" s="275"/>
      <c r="E35" s="276"/>
      <c r="F35" s="170"/>
      <c r="G35" s="128" t="str">
        <f>C33</f>
        <v>介護従業者</v>
      </c>
      <c r="H35" s="286"/>
      <c r="I35" s="262"/>
      <c r="J35" s="263"/>
      <c r="K35" s="263"/>
      <c r="L35" s="264"/>
      <c r="M35" s="252"/>
      <c r="N35" s="253"/>
      <c r="O35" s="254"/>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t="s">
        <v>85</v>
      </c>
      <c r="D36" s="269"/>
      <c r="E36" s="270"/>
      <c r="F36" s="124"/>
      <c r="G36" s="126"/>
      <c r="H36" s="280" t="s">
        <v>105</v>
      </c>
      <c r="I36" s="256" t="s">
        <v>106</v>
      </c>
      <c r="J36" s="257"/>
      <c r="K36" s="257"/>
      <c r="L36" s="258"/>
      <c r="M36" s="246" t="s">
        <v>125</v>
      </c>
      <c r="N36" s="247"/>
      <c r="O36" s="248"/>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24" t="str">
        <f>C36</f>
        <v>介護従業者</v>
      </c>
      <c r="G37" s="126"/>
      <c r="H37" s="281"/>
      <c r="I37" s="259"/>
      <c r="J37" s="260"/>
      <c r="K37" s="260"/>
      <c r="L37" s="261"/>
      <c r="M37" s="249"/>
      <c r="N37" s="250"/>
      <c r="O37" s="251"/>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6">
        <f>IF($BC$3="４週",SUM(U37:AV37),IF($BC$3="暦月",SUM(U37:AY37),""))</f>
        <v>120</v>
      </c>
      <c r="BA37" s="297"/>
      <c r="BB37" s="298">
        <f>IF($BC$3="４週",AZ37/4,IF($BC$3="暦月",(AZ37/($BC$8/7)),""))</f>
        <v>30</v>
      </c>
      <c r="BC37" s="297"/>
      <c r="BD37" s="290"/>
      <c r="BE37" s="291"/>
      <c r="BF37" s="291"/>
      <c r="BG37" s="291"/>
      <c r="BH37" s="292"/>
    </row>
    <row r="38" spans="2:60" ht="20.25" customHeight="1" x14ac:dyDescent="0.4">
      <c r="B38" s="127"/>
      <c r="C38" s="274"/>
      <c r="D38" s="275"/>
      <c r="E38" s="276"/>
      <c r="F38" s="170"/>
      <c r="G38" s="128" t="str">
        <f>C36</f>
        <v>介護従業者</v>
      </c>
      <c r="H38" s="286"/>
      <c r="I38" s="262"/>
      <c r="J38" s="263"/>
      <c r="K38" s="263"/>
      <c r="L38" s="264"/>
      <c r="M38" s="252"/>
      <c r="N38" s="253"/>
      <c r="O38" s="254"/>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9">
        <f>IF($BC$3="４週",SUM(U38:AV38),IF($BC$3="暦月",SUM(U38:AY38),""))</f>
        <v>40</v>
      </c>
      <c r="BA38" s="300"/>
      <c r="BB38" s="301">
        <f>IF($BC$3="４週",AZ38/4,IF($BC$3="暦月",(AZ38/($BC$8/7)),""))</f>
        <v>10</v>
      </c>
      <c r="BC38" s="300"/>
      <c r="BD38" s="293"/>
      <c r="BE38" s="294"/>
      <c r="BF38" s="294"/>
      <c r="BG38" s="294"/>
      <c r="BH38" s="295"/>
    </row>
    <row r="39" spans="2:60" ht="20.25" customHeight="1" x14ac:dyDescent="0.4">
      <c r="B39" s="129"/>
      <c r="C39" s="268" t="s">
        <v>85</v>
      </c>
      <c r="D39" s="269"/>
      <c r="E39" s="270"/>
      <c r="F39" s="124"/>
      <c r="G39" s="126"/>
      <c r="H39" s="280" t="s">
        <v>105</v>
      </c>
      <c r="I39" s="256" t="s">
        <v>106</v>
      </c>
      <c r="J39" s="257"/>
      <c r="K39" s="257"/>
      <c r="L39" s="258"/>
      <c r="M39" s="246" t="s">
        <v>126</v>
      </c>
      <c r="N39" s="247"/>
      <c r="O39" s="248"/>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24" t="str">
        <f>C39</f>
        <v>介護従業者</v>
      </c>
      <c r="G40" s="126"/>
      <c r="H40" s="281"/>
      <c r="I40" s="259"/>
      <c r="J40" s="260"/>
      <c r="K40" s="260"/>
      <c r="L40" s="261"/>
      <c r="M40" s="249"/>
      <c r="N40" s="250"/>
      <c r="O40" s="251"/>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6">
        <f>IF($BC$3="４週",SUM(U40:AV40),IF($BC$3="暦月",SUM(U40:AY40),""))</f>
        <v>119.99999999999999</v>
      </c>
      <c r="BA40" s="297"/>
      <c r="BB40" s="298">
        <f>IF($BC$3="４週",AZ40/4,IF($BC$3="暦月",(AZ40/($BC$8/7)),""))</f>
        <v>29.999999999999996</v>
      </c>
      <c r="BC40" s="297"/>
      <c r="BD40" s="290"/>
      <c r="BE40" s="291"/>
      <c r="BF40" s="291"/>
      <c r="BG40" s="291"/>
      <c r="BH40" s="292"/>
    </row>
    <row r="41" spans="2:60" ht="20.25" customHeight="1" x14ac:dyDescent="0.4">
      <c r="B41" s="127"/>
      <c r="C41" s="274"/>
      <c r="D41" s="275"/>
      <c r="E41" s="276"/>
      <c r="F41" s="170"/>
      <c r="G41" s="128" t="str">
        <f>C39</f>
        <v>介護従業者</v>
      </c>
      <c r="H41" s="286"/>
      <c r="I41" s="262"/>
      <c r="J41" s="263"/>
      <c r="K41" s="263"/>
      <c r="L41" s="264"/>
      <c r="M41" s="252"/>
      <c r="N41" s="253"/>
      <c r="O41" s="254"/>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9">
        <f>IF($BC$3="４週",SUM(U41:AV41),IF($BC$3="暦月",SUM(U41:AY41),""))</f>
        <v>40</v>
      </c>
      <c r="BA41" s="300"/>
      <c r="BB41" s="301">
        <f>IF($BC$3="４週",AZ41/4,IF($BC$3="暦月",(AZ41/($BC$8/7)),""))</f>
        <v>10</v>
      </c>
      <c r="BC41" s="300"/>
      <c r="BD41" s="293"/>
      <c r="BE41" s="294"/>
      <c r="BF41" s="294"/>
      <c r="BG41" s="294"/>
      <c r="BH41" s="295"/>
    </row>
    <row r="42" spans="2:60" ht="20.25" customHeight="1" x14ac:dyDescent="0.4">
      <c r="B42" s="129"/>
      <c r="C42" s="268" t="s">
        <v>85</v>
      </c>
      <c r="D42" s="269"/>
      <c r="E42" s="270"/>
      <c r="F42" s="124"/>
      <c r="G42" s="126"/>
      <c r="H42" s="280" t="s">
        <v>105</v>
      </c>
      <c r="I42" s="256" t="s">
        <v>80</v>
      </c>
      <c r="J42" s="257"/>
      <c r="K42" s="257"/>
      <c r="L42" s="258"/>
      <c r="M42" s="246" t="s">
        <v>127</v>
      </c>
      <c r="N42" s="247"/>
      <c r="O42" s="248"/>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24" t="str">
        <f>C42</f>
        <v>介護従業者</v>
      </c>
      <c r="G43" s="126"/>
      <c r="H43" s="281"/>
      <c r="I43" s="259"/>
      <c r="J43" s="260"/>
      <c r="K43" s="260"/>
      <c r="L43" s="261"/>
      <c r="M43" s="249"/>
      <c r="N43" s="250"/>
      <c r="O43" s="251"/>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6">
        <f>IF($BC$3="４週",SUM(U43:AV43),IF($BC$3="暦月",SUM(U43:AY43),""))</f>
        <v>110</v>
      </c>
      <c r="BA43" s="297"/>
      <c r="BB43" s="298">
        <f>IF($BC$3="４週",AZ43/4,IF($BC$3="暦月",(AZ43/($BC$8/7)),""))</f>
        <v>27.5</v>
      </c>
      <c r="BC43" s="297"/>
      <c r="BD43" s="290"/>
      <c r="BE43" s="291"/>
      <c r="BF43" s="291"/>
      <c r="BG43" s="291"/>
      <c r="BH43" s="292"/>
    </row>
    <row r="44" spans="2:60" ht="20.25" customHeight="1" x14ac:dyDescent="0.4">
      <c r="B44" s="127"/>
      <c r="C44" s="274"/>
      <c r="D44" s="275"/>
      <c r="E44" s="276"/>
      <c r="F44" s="170"/>
      <c r="G44" s="128" t="str">
        <f>C42</f>
        <v>介護従業者</v>
      </c>
      <c r="H44" s="286"/>
      <c r="I44" s="262"/>
      <c r="J44" s="263"/>
      <c r="K44" s="263"/>
      <c r="L44" s="264"/>
      <c r="M44" s="252"/>
      <c r="N44" s="253"/>
      <c r="O44" s="254"/>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9">
        <f>IF($BC$3="４週",SUM(U44:AV44),IF($BC$3="暦月",SUM(U44:AY44),""))</f>
        <v>50</v>
      </c>
      <c r="BA44" s="300"/>
      <c r="BB44" s="301">
        <f>IF($BC$3="４週",AZ44/4,IF($BC$3="暦月",(AZ44/($BC$8/7)),""))</f>
        <v>12.5</v>
      </c>
      <c r="BC44" s="300"/>
      <c r="BD44" s="293"/>
      <c r="BE44" s="294"/>
      <c r="BF44" s="294"/>
      <c r="BG44" s="294"/>
      <c r="BH44" s="295"/>
    </row>
    <row r="45" spans="2:60" ht="20.25" customHeight="1" x14ac:dyDescent="0.4">
      <c r="B45" s="129"/>
      <c r="C45" s="268" t="s">
        <v>85</v>
      </c>
      <c r="D45" s="269"/>
      <c r="E45" s="270"/>
      <c r="F45" s="124"/>
      <c r="G45" s="126"/>
      <c r="H45" s="280" t="s">
        <v>105</v>
      </c>
      <c r="I45" s="256" t="s">
        <v>79</v>
      </c>
      <c r="J45" s="257"/>
      <c r="K45" s="257"/>
      <c r="L45" s="258"/>
      <c r="M45" s="246" t="s">
        <v>128</v>
      </c>
      <c r="N45" s="247"/>
      <c r="O45" s="248"/>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24" t="str">
        <f>C45</f>
        <v>介護従業者</v>
      </c>
      <c r="G46" s="126"/>
      <c r="H46" s="281"/>
      <c r="I46" s="259"/>
      <c r="J46" s="260"/>
      <c r="K46" s="260"/>
      <c r="L46" s="261"/>
      <c r="M46" s="249"/>
      <c r="N46" s="250"/>
      <c r="O46" s="251"/>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6">
        <f>IF($BC$3="４週",SUM(U46:AV46),IF($BC$3="暦月",SUM(U46:AY46),""))</f>
        <v>110</v>
      </c>
      <c r="BA46" s="297"/>
      <c r="BB46" s="298">
        <f>IF($BC$3="４週",AZ46/4,IF($BC$3="暦月",(AZ46/($BC$8/7)),""))</f>
        <v>27.5</v>
      </c>
      <c r="BC46" s="297"/>
      <c r="BD46" s="290"/>
      <c r="BE46" s="291"/>
      <c r="BF46" s="291"/>
      <c r="BG46" s="291"/>
      <c r="BH46" s="292"/>
    </row>
    <row r="47" spans="2:60" ht="20.25" customHeight="1" x14ac:dyDescent="0.4">
      <c r="B47" s="127"/>
      <c r="C47" s="274"/>
      <c r="D47" s="275"/>
      <c r="E47" s="276"/>
      <c r="F47" s="170"/>
      <c r="G47" s="128" t="str">
        <f>C45</f>
        <v>介護従業者</v>
      </c>
      <c r="H47" s="286"/>
      <c r="I47" s="262"/>
      <c r="J47" s="263"/>
      <c r="K47" s="263"/>
      <c r="L47" s="264"/>
      <c r="M47" s="252"/>
      <c r="N47" s="253"/>
      <c r="O47" s="254"/>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9">
        <f>IF($BC$3="４週",SUM(U47:AV47),IF($BC$3="暦月",SUM(U47:AY47),""))</f>
        <v>50</v>
      </c>
      <c r="BA47" s="300"/>
      <c r="BB47" s="301">
        <f>IF($BC$3="４週",AZ47/4,IF($BC$3="暦月",(AZ47/($BC$8/7)),""))</f>
        <v>12.5</v>
      </c>
      <c r="BC47" s="300"/>
      <c r="BD47" s="293"/>
      <c r="BE47" s="294"/>
      <c r="BF47" s="294"/>
      <c r="BG47" s="294"/>
      <c r="BH47" s="295"/>
    </row>
    <row r="48" spans="2:60" ht="20.25" customHeight="1" x14ac:dyDescent="0.4">
      <c r="B48" s="129"/>
      <c r="C48" s="268" t="s">
        <v>85</v>
      </c>
      <c r="D48" s="269"/>
      <c r="E48" s="270"/>
      <c r="F48" s="124"/>
      <c r="G48" s="126"/>
      <c r="H48" s="280" t="s">
        <v>120</v>
      </c>
      <c r="I48" s="256" t="s">
        <v>19</v>
      </c>
      <c r="J48" s="257"/>
      <c r="K48" s="257"/>
      <c r="L48" s="258"/>
      <c r="M48" s="246" t="s">
        <v>129</v>
      </c>
      <c r="N48" s="247"/>
      <c r="O48" s="248"/>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24" t="str">
        <f>C48</f>
        <v>介護従業者</v>
      </c>
      <c r="G49" s="126"/>
      <c r="H49" s="281"/>
      <c r="I49" s="259"/>
      <c r="J49" s="260"/>
      <c r="K49" s="260"/>
      <c r="L49" s="261"/>
      <c r="M49" s="249"/>
      <c r="N49" s="250"/>
      <c r="O49" s="251"/>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6">
        <f>IF($BC$3="４週",SUM(U49:AV49),IF($BC$3="暦月",SUM(U49:AY49),""))</f>
        <v>55.999999999999993</v>
      </c>
      <c r="BA49" s="297"/>
      <c r="BB49" s="298">
        <f>IF($BC$3="４週",AZ49/4,IF($BC$3="暦月",(AZ49/($BC$8/7)),""))</f>
        <v>13.999999999999998</v>
      </c>
      <c r="BC49" s="297"/>
      <c r="BD49" s="290"/>
      <c r="BE49" s="291"/>
      <c r="BF49" s="291"/>
      <c r="BG49" s="291"/>
      <c r="BH49" s="292"/>
    </row>
    <row r="50" spans="2:60" ht="20.25" customHeight="1" x14ac:dyDescent="0.4">
      <c r="B50" s="127"/>
      <c r="C50" s="274"/>
      <c r="D50" s="275"/>
      <c r="E50" s="276"/>
      <c r="F50" s="170"/>
      <c r="G50" s="128" t="str">
        <f>C48</f>
        <v>介護従業者</v>
      </c>
      <c r="H50" s="286"/>
      <c r="I50" s="262"/>
      <c r="J50" s="263"/>
      <c r="K50" s="263"/>
      <c r="L50" s="264"/>
      <c r="M50" s="252"/>
      <c r="N50" s="253"/>
      <c r="O50" s="254"/>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t="s">
        <v>85</v>
      </c>
      <c r="D51" s="269"/>
      <c r="E51" s="270"/>
      <c r="F51" s="124"/>
      <c r="G51" s="126"/>
      <c r="H51" s="280" t="s">
        <v>120</v>
      </c>
      <c r="I51" s="256" t="s">
        <v>19</v>
      </c>
      <c r="J51" s="257"/>
      <c r="K51" s="257"/>
      <c r="L51" s="258"/>
      <c r="M51" s="246" t="s">
        <v>130</v>
      </c>
      <c r="N51" s="247"/>
      <c r="O51" s="248"/>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24" t="str">
        <f>C51</f>
        <v>介護従業者</v>
      </c>
      <c r="G52" s="126"/>
      <c r="H52" s="281"/>
      <c r="I52" s="259"/>
      <c r="J52" s="260"/>
      <c r="K52" s="260"/>
      <c r="L52" s="261"/>
      <c r="M52" s="249"/>
      <c r="N52" s="250"/>
      <c r="O52" s="251"/>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6">
        <f>IF($BC$3="４週",SUM(U52:AV52),IF($BC$3="暦月",SUM(U52:AY52),""))</f>
        <v>47.999999999999993</v>
      </c>
      <c r="BA52" s="297"/>
      <c r="BB52" s="298">
        <f>IF($BC$3="４週",AZ52/4,IF($BC$3="暦月",(AZ52/($BC$8/7)),""))</f>
        <v>11.999999999999998</v>
      </c>
      <c r="BC52" s="297"/>
      <c r="BD52" s="290"/>
      <c r="BE52" s="291"/>
      <c r="BF52" s="291"/>
      <c r="BG52" s="291"/>
      <c r="BH52" s="292"/>
    </row>
    <row r="53" spans="2:60" ht="20.25" customHeight="1" x14ac:dyDescent="0.4">
      <c r="B53" s="127"/>
      <c r="C53" s="274"/>
      <c r="D53" s="275"/>
      <c r="E53" s="276"/>
      <c r="F53" s="170"/>
      <c r="G53" s="128" t="str">
        <f>C51</f>
        <v>介護従業者</v>
      </c>
      <c r="H53" s="286"/>
      <c r="I53" s="262"/>
      <c r="J53" s="263"/>
      <c r="K53" s="263"/>
      <c r="L53" s="264"/>
      <c r="M53" s="252"/>
      <c r="N53" s="253"/>
      <c r="O53" s="254"/>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t="s">
        <v>85</v>
      </c>
      <c r="D54" s="269"/>
      <c r="E54" s="270"/>
      <c r="F54" s="124"/>
      <c r="G54" s="126"/>
      <c r="H54" s="280" t="s">
        <v>120</v>
      </c>
      <c r="I54" s="256" t="s">
        <v>106</v>
      </c>
      <c r="J54" s="257"/>
      <c r="K54" s="257"/>
      <c r="L54" s="258"/>
      <c r="M54" s="246" t="s">
        <v>131</v>
      </c>
      <c r="N54" s="247"/>
      <c r="O54" s="248"/>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24" t="str">
        <f>C54</f>
        <v>介護従業者</v>
      </c>
      <c r="G55" s="126"/>
      <c r="H55" s="281"/>
      <c r="I55" s="259"/>
      <c r="J55" s="260"/>
      <c r="K55" s="260"/>
      <c r="L55" s="261"/>
      <c r="M55" s="249"/>
      <c r="N55" s="250"/>
      <c r="O55" s="251"/>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6">
        <f>IF($BC$3="４週",SUM(U55:AV55),IF($BC$3="暦月",SUM(U55:AY55),""))</f>
        <v>63.999999999999993</v>
      </c>
      <c r="BA55" s="297"/>
      <c r="BB55" s="298">
        <f>IF($BC$3="４週",AZ55/4,IF($BC$3="暦月",(AZ55/($BC$8/7)),""))</f>
        <v>15.999999999999998</v>
      </c>
      <c r="BC55" s="297"/>
      <c r="BD55" s="290"/>
      <c r="BE55" s="291"/>
      <c r="BF55" s="291"/>
      <c r="BG55" s="291"/>
      <c r="BH55" s="292"/>
    </row>
    <row r="56" spans="2:60" ht="20.25" customHeight="1" x14ac:dyDescent="0.4">
      <c r="B56" s="127"/>
      <c r="C56" s="274"/>
      <c r="D56" s="275"/>
      <c r="E56" s="276"/>
      <c r="F56" s="170"/>
      <c r="G56" s="128" t="str">
        <f>C54</f>
        <v>介護従業者</v>
      </c>
      <c r="H56" s="286"/>
      <c r="I56" s="262"/>
      <c r="J56" s="263"/>
      <c r="K56" s="263"/>
      <c r="L56" s="264"/>
      <c r="M56" s="252"/>
      <c r="N56" s="253"/>
      <c r="O56" s="254"/>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t="s">
        <v>85</v>
      </c>
      <c r="D57" s="269"/>
      <c r="E57" s="270"/>
      <c r="F57" s="124"/>
      <c r="G57" s="126"/>
      <c r="H57" s="280" t="s">
        <v>120</v>
      </c>
      <c r="I57" s="256" t="s">
        <v>106</v>
      </c>
      <c r="J57" s="257"/>
      <c r="K57" s="257"/>
      <c r="L57" s="258"/>
      <c r="M57" s="246" t="s">
        <v>132</v>
      </c>
      <c r="N57" s="247"/>
      <c r="O57" s="248"/>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24" t="str">
        <f>C57</f>
        <v>介護従業者</v>
      </c>
      <c r="G58" s="126"/>
      <c r="H58" s="281"/>
      <c r="I58" s="259"/>
      <c r="J58" s="260"/>
      <c r="K58" s="260"/>
      <c r="L58" s="261"/>
      <c r="M58" s="249"/>
      <c r="N58" s="250"/>
      <c r="O58" s="251"/>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6">
        <f>IF($BC$3="４週",SUM(U58:AV58),IF($BC$3="暦月",SUM(U58:AY58),""))</f>
        <v>48</v>
      </c>
      <c r="BA58" s="297"/>
      <c r="BB58" s="298">
        <f>IF($BC$3="４週",AZ58/4,IF($BC$3="暦月",(AZ58/($BC$8/7)),""))</f>
        <v>12</v>
      </c>
      <c r="BC58" s="297"/>
      <c r="BD58" s="290"/>
      <c r="BE58" s="291"/>
      <c r="BF58" s="291"/>
      <c r="BG58" s="291"/>
      <c r="BH58" s="292"/>
    </row>
    <row r="59" spans="2:60" ht="20.25" customHeight="1" x14ac:dyDescent="0.4">
      <c r="B59" s="127"/>
      <c r="C59" s="274"/>
      <c r="D59" s="275"/>
      <c r="E59" s="276"/>
      <c r="F59" s="170"/>
      <c r="G59" s="128" t="str">
        <f>C57</f>
        <v>介護従業者</v>
      </c>
      <c r="H59" s="286"/>
      <c r="I59" s="262"/>
      <c r="J59" s="263"/>
      <c r="K59" s="263"/>
      <c r="L59" s="264"/>
      <c r="M59" s="252"/>
      <c r="N59" s="253"/>
      <c r="O59" s="254"/>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t="s">
        <v>85</v>
      </c>
      <c r="D60" s="269"/>
      <c r="E60" s="270"/>
      <c r="F60" s="124"/>
      <c r="G60" s="126"/>
      <c r="H60" s="280" t="s">
        <v>120</v>
      </c>
      <c r="I60" s="256" t="s">
        <v>106</v>
      </c>
      <c r="J60" s="257"/>
      <c r="K60" s="257"/>
      <c r="L60" s="258"/>
      <c r="M60" s="246" t="s">
        <v>133</v>
      </c>
      <c r="N60" s="247"/>
      <c r="O60" s="248"/>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24" t="str">
        <f>C60</f>
        <v>介護従業者</v>
      </c>
      <c r="G61" s="126"/>
      <c r="H61" s="281"/>
      <c r="I61" s="259"/>
      <c r="J61" s="260"/>
      <c r="K61" s="260"/>
      <c r="L61" s="261"/>
      <c r="M61" s="249"/>
      <c r="N61" s="250"/>
      <c r="O61" s="251"/>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6">
        <f>IF($BC$3="４週",SUM(U61:AV61),IF($BC$3="暦月",SUM(U61:AY61),""))</f>
        <v>64.000000000000014</v>
      </c>
      <c r="BA61" s="297"/>
      <c r="BB61" s="298">
        <f>IF($BC$3="４週",AZ61/4,IF($BC$3="暦月",(AZ61/($BC$8/7)),""))</f>
        <v>16.000000000000004</v>
      </c>
      <c r="BC61" s="297"/>
      <c r="BD61" s="290"/>
      <c r="BE61" s="291"/>
      <c r="BF61" s="291"/>
      <c r="BG61" s="291"/>
      <c r="BH61" s="292"/>
    </row>
    <row r="62" spans="2:60" ht="20.25" customHeight="1" x14ac:dyDescent="0.4">
      <c r="B62" s="127"/>
      <c r="C62" s="274"/>
      <c r="D62" s="275"/>
      <c r="E62" s="276"/>
      <c r="F62" s="170"/>
      <c r="G62" s="128" t="str">
        <f>C60</f>
        <v>介護従業者</v>
      </c>
      <c r="H62" s="286"/>
      <c r="I62" s="262"/>
      <c r="J62" s="263"/>
      <c r="K62" s="263"/>
      <c r="L62" s="264"/>
      <c r="M62" s="252"/>
      <c r="N62" s="253"/>
      <c r="O62" s="254"/>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t="s">
        <v>85</v>
      </c>
      <c r="D63" s="269"/>
      <c r="E63" s="270"/>
      <c r="F63" s="124"/>
      <c r="G63" s="126"/>
      <c r="H63" s="280" t="s">
        <v>120</v>
      </c>
      <c r="I63" s="256" t="s">
        <v>106</v>
      </c>
      <c r="J63" s="257"/>
      <c r="K63" s="257"/>
      <c r="L63" s="258"/>
      <c r="M63" s="246" t="s">
        <v>134</v>
      </c>
      <c r="N63" s="247"/>
      <c r="O63" s="248"/>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24" t="str">
        <f>C63</f>
        <v>介護従業者</v>
      </c>
      <c r="G64" s="126"/>
      <c r="H64" s="281"/>
      <c r="I64" s="259"/>
      <c r="J64" s="260"/>
      <c r="K64" s="260"/>
      <c r="L64" s="261"/>
      <c r="M64" s="249"/>
      <c r="N64" s="250"/>
      <c r="O64" s="251"/>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6">
        <f>IF($BC$3="４週",SUM(U64:AV64),IF($BC$3="暦月",SUM(U64:AY64),""))</f>
        <v>29.999999999999996</v>
      </c>
      <c r="BA64" s="297"/>
      <c r="BB64" s="298">
        <f>IF($BC$3="４週",AZ64/4,IF($BC$3="暦月",(AZ64/($BC$8/7)),""))</f>
        <v>7.4999999999999991</v>
      </c>
      <c r="BC64" s="297"/>
      <c r="BD64" s="290"/>
      <c r="BE64" s="291"/>
      <c r="BF64" s="291"/>
      <c r="BG64" s="291"/>
      <c r="BH64" s="292"/>
    </row>
    <row r="65" spans="2:60" ht="20.25" customHeight="1" x14ac:dyDescent="0.4">
      <c r="B65" s="127"/>
      <c r="C65" s="274"/>
      <c r="D65" s="275"/>
      <c r="E65" s="276"/>
      <c r="F65" s="170"/>
      <c r="G65" s="128" t="str">
        <f>C63</f>
        <v>介護従業者</v>
      </c>
      <c r="H65" s="286"/>
      <c r="I65" s="262"/>
      <c r="J65" s="263"/>
      <c r="K65" s="263"/>
      <c r="L65" s="264"/>
      <c r="M65" s="252"/>
      <c r="N65" s="253"/>
      <c r="O65" s="254"/>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t="s">
        <v>85</v>
      </c>
      <c r="D66" s="269"/>
      <c r="E66" s="270"/>
      <c r="F66" s="124"/>
      <c r="G66" s="126"/>
      <c r="H66" s="280" t="s">
        <v>120</v>
      </c>
      <c r="I66" s="256" t="s">
        <v>106</v>
      </c>
      <c r="J66" s="257"/>
      <c r="K66" s="257"/>
      <c r="L66" s="258"/>
      <c r="M66" s="246" t="s">
        <v>135</v>
      </c>
      <c r="N66" s="247"/>
      <c r="O66" s="248"/>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24" t="str">
        <f>C66</f>
        <v>介護従業者</v>
      </c>
      <c r="G67" s="126"/>
      <c r="H67" s="281"/>
      <c r="I67" s="259"/>
      <c r="J67" s="260"/>
      <c r="K67" s="260"/>
      <c r="L67" s="261"/>
      <c r="M67" s="249"/>
      <c r="N67" s="250"/>
      <c r="O67" s="251"/>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6">
        <f>IF($BC$3="４週",SUM(U67:AV67),IF($BC$3="暦月",SUM(U67:AY67),""))</f>
        <v>48</v>
      </c>
      <c r="BA67" s="297"/>
      <c r="BB67" s="298">
        <f>IF($BC$3="４週",AZ67/4,IF($BC$3="暦月",(AZ67/($BC$8/7)),""))</f>
        <v>12</v>
      </c>
      <c r="BC67" s="297"/>
      <c r="BD67" s="290"/>
      <c r="BE67" s="291"/>
      <c r="BF67" s="291"/>
      <c r="BG67" s="291"/>
      <c r="BH67" s="292"/>
    </row>
    <row r="68" spans="2:60" ht="20.25" customHeight="1" thickBot="1" x14ac:dyDescent="0.45">
      <c r="B68" s="125"/>
      <c r="C68" s="277"/>
      <c r="D68" s="278"/>
      <c r="E68" s="279"/>
      <c r="F68" s="172"/>
      <c r="G68" s="131" t="str">
        <f>C66</f>
        <v>介護従業者</v>
      </c>
      <c r="H68" s="282"/>
      <c r="I68" s="265"/>
      <c r="J68" s="266"/>
      <c r="K68" s="266"/>
      <c r="L68" s="267"/>
      <c r="M68" s="283"/>
      <c r="N68" s="284"/>
      <c r="O68" s="28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4"/>
      <c r="BA71" s="315"/>
      <c r="BB71" s="319"/>
      <c r="BC71" s="320"/>
      <c r="BD71" s="320"/>
      <c r="BE71" s="320"/>
      <c r="BF71" s="320"/>
      <c r="BG71" s="320"/>
      <c r="BH71" s="321"/>
    </row>
    <row r="72" spans="2:60" ht="20.25" customHeight="1" x14ac:dyDescent="0.4">
      <c r="B72" s="331" t="s">
        <v>231</v>
      </c>
      <c r="C72" s="332"/>
      <c r="D72" s="332"/>
      <c r="E72" s="332"/>
      <c r="F72" s="332"/>
      <c r="G72" s="332"/>
      <c r="H72" s="332"/>
      <c r="I72" s="332"/>
      <c r="J72" s="332"/>
      <c r="K72" s="332"/>
      <c r="L72" s="332"/>
      <c r="M72" s="332"/>
      <c r="N72" s="332"/>
      <c r="O72" s="332"/>
      <c r="P72" s="332"/>
      <c r="Q72" s="332"/>
      <c r="R72" s="332"/>
      <c r="S72" s="332"/>
      <c r="T72" s="333"/>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34">
        <f>IF($BC$3="４週",SUM(U72:AV72),IF($BC$3="暦月",SUM(U72:AY72),""))</f>
        <v>1198</v>
      </c>
      <c r="BA72" s="335"/>
      <c r="BB72" s="319"/>
      <c r="BC72" s="320"/>
      <c r="BD72" s="320"/>
      <c r="BE72" s="320"/>
      <c r="BF72" s="320"/>
      <c r="BG72" s="320"/>
      <c r="BH72" s="321"/>
    </row>
    <row r="73" spans="2:60" ht="20.25" customHeight="1" thickBot="1" x14ac:dyDescent="0.45">
      <c r="B73" s="325" t="s">
        <v>232</v>
      </c>
      <c r="C73" s="326"/>
      <c r="D73" s="326"/>
      <c r="E73" s="326"/>
      <c r="F73" s="326"/>
      <c r="G73" s="326"/>
      <c r="H73" s="326"/>
      <c r="I73" s="326"/>
      <c r="J73" s="326"/>
      <c r="K73" s="326"/>
      <c r="L73" s="326"/>
      <c r="M73" s="326"/>
      <c r="N73" s="326"/>
      <c r="O73" s="326"/>
      <c r="P73" s="326"/>
      <c r="Q73" s="326"/>
      <c r="R73" s="326"/>
      <c r="S73" s="326"/>
      <c r="T73" s="327"/>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08">
        <f>IF($BC$3="４週",SUM(U73:AV73),IF($BC$3="暦月",SUM(U73:AY73),""))</f>
        <v>280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7"/>
      <c r="G66" s="173"/>
      <c r="H66" s="344"/>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x14ac:dyDescent="0.4">
      <c r="B68" s="127"/>
      <c r="C68" s="274"/>
      <c r="D68" s="275"/>
      <c r="E68" s="276"/>
      <c r="F68" s="179"/>
      <c r="G68" s="175">
        <f>C66</f>
        <v>0</v>
      </c>
      <c r="H68" s="286"/>
      <c r="I68" s="262"/>
      <c r="J68" s="263"/>
      <c r="K68" s="263"/>
      <c r="L68" s="264"/>
      <c r="M68" s="252"/>
      <c r="N68" s="253"/>
      <c r="O68" s="254"/>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3"/>
      <c r="BE68" s="294"/>
      <c r="BF68" s="294"/>
      <c r="BG68" s="294"/>
      <c r="BH68" s="295"/>
    </row>
    <row r="69" spans="2:60" ht="20.25" customHeight="1" x14ac:dyDescent="0.4">
      <c r="B69" s="129"/>
      <c r="C69" s="268"/>
      <c r="D69" s="269"/>
      <c r="E69" s="270"/>
      <c r="F69" s="177"/>
      <c r="G69" s="173"/>
      <c r="H69" s="344"/>
      <c r="I69" s="256"/>
      <c r="J69" s="257"/>
      <c r="K69" s="257"/>
      <c r="L69" s="258"/>
      <c r="M69" s="246"/>
      <c r="N69" s="247"/>
      <c r="O69" s="248"/>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5"/>
      <c r="BA69" s="243"/>
      <c r="BB69" s="242"/>
      <c r="BC69" s="243"/>
      <c r="BD69" s="287"/>
      <c r="BE69" s="288"/>
      <c r="BF69" s="288"/>
      <c r="BG69" s="288"/>
      <c r="BH69" s="289"/>
    </row>
    <row r="70" spans="2:60" ht="20.25" customHeight="1" x14ac:dyDescent="0.4">
      <c r="B70" s="125">
        <f>B67+1</f>
        <v>17</v>
      </c>
      <c r="C70" s="271"/>
      <c r="D70" s="272"/>
      <c r="E70" s="273"/>
      <c r="F70" s="178">
        <f>C69</f>
        <v>0</v>
      </c>
      <c r="G70" s="174"/>
      <c r="H70" s="281"/>
      <c r="I70" s="259"/>
      <c r="J70" s="260"/>
      <c r="K70" s="260"/>
      <c r="L70" s="261"/>
      <c r="M70" s="249"/>
      <c r="N70" s="250"/>
      <c r="O70" s="251"/>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6">
        <f>IF($BC$3="４週",SUM(U70:AV70),IF($BC$3="暦月",SUM(U70:AY70),""))</f>
        <v>0</v>
      </c>
      <c r="BA70" s="297"/>
      <c r="BB70" s="298">
        <f>IF($BC$3="４週",AZ70/4,IF($BC$3="暦月",(AZ70/($BC$8/7)),""))</f>
        <v>0</v>
      </c>
      <c r="BC70" s="297"/>
      <c r="BD70" s="290"/>
      <c r="BE70" s="291"/>
      <c r="BF70" s="291"/>
      <c r="BG70" s="291"/>
      <c r="BH70" s="292"/>
    </row>
    <row r="71" spans="2:60" ht="20.25" customHeight="1" x14ac:dyDescent="0.4">
      <c r="B71" s="127"/>
      <c r="C71" s="274"/>
      <c r="D71" s="275"/>
      <c r="E71" s="276"/>
      <c r="F71" s="179"/>
      <c r="G71" s="175">
        <f>C69</f>
        <v>0</v>
      </c>
      <c r="H71" s="286"/>
      <c r="I71" s="262"/>
      <c r="J71" s="263"/>
      <c r="K71" s="263"/>
      <c r="L71" s="264"/>
      <c r="M71" s="252"/>
      <c r="N71" s="253"/>
      <c r="O71" s="254"/>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9">
        <f>IF($BC$3="４週",SUM(U71:AV71),IF($BC$3="暦月",SUM(U71:AY71),""))</f>
        <v>0</v>
      </c>
      <c r="BA71" s="300"/>
      <c r="BB71" s="301">
        <f>IF($BC$3="４週",AZ71/4,IF($BC$3="暦月",(AZ71/($BC$8/7)),""))</f>
        <v>0</v>
      </c>
      <c r="BC71" s="300"/>
      <c r="BD71" s="293"/>
      <c r="BE71" s="294"/>
      <c r="BF71" s="294"/>
      <c r="BG71" s="294"/>
      <c r="BH71" s="295"/>
    </row>
    <row r="72" spans="2:60" ht="20.25" customHeight="1" x14ac:dyDescent="0.4">
      <c r="B72" s="129"/>
      <c r="C72" s="268"/>
      <c r="D72" s="269"/>
      <c r="E72" s="270"/>
      <c r="F72" s="177"/>
      <c r="G72" s="173"/>
      <c r="H72" s="344"/>
      <c r="I72" s="256"/>
      <c r="J72" s="257"/>
      <c r="K72" s="257"/>
      <c r="L72" s="258"/>
      <c r="M72" s="246"/>
      <c r="N72" s="247"/>
      <c r="O72" s="248"/>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5"/>
      <c r="BA72" s="243"/>
      <c r="BB72" s="242"/>
      <c r="BC72" s="243"/>
      <c r="BD72" s="287"/>
      <c r="BE72" s="288"/>
      <c r="BF72" s="288"/>
      <c r="BG72" s="288"/>
      <c r="BH72" s="289"/>
    </row>
    <row r="73" spans="2:60" ht="20.25" customHeight="1" x14ac:dyDescent="0.4">
      <c r="B73" s="125">
        <f>B70+1</f>
        <v>18</v>
      </c>
      <c r="C73" s="271"/>
      <c r="D73" s="272"/>
      <c r="E73" s="273"/>
      <c r="F73" s="178">
        <f>C72</f>
        <v>0</v>
      </c>
      <c r="G73" s="174"/>
      <c r="H73" s="281"/>
      <c r="I73" s="259"/>
      <c r="J73" s="260"/>
      <c r="K73" s="260"/>
      <c r="L73" s="261"/>
      <c r="M73" s="249"/>
      <c r="N73" s="250"/>
      <c r="O73" s="251"/>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6">
        <f>IF($BC$3="４週",SUM(U73:AV73),IF($BC$3="暦月",SUM(U73:AY73),""))</f>
        <v>0</v>
      </c>
      <c r="BA73" s="297"/>
      <c r="BB73" s="298">
        <f>IF($BC$3="４週",AZ73/4,IF($BC$3="暦月",(AZ73/($BC$8/7)),""))</f>
        <v>0</v>
      </c>
      <c r="BC73" s="297"/>
      <c r="BD73" s="290"/>
      <c r="BE73" s="291"/>
      <c r="BF73" s="291"/>
      <c r="BG73" s="291"/>
      <c r="BH73" s="292"/>
    </row>
    <row r="74" spans="2:60" ht="20.25" customHeight="1" x14ac:dyDescent="0.4">
      <c r="B74" s="127"/>
      <c r="C74" s="274"/>
      <c r="D74" s="275"/>
      <c r="E74" s="276"/>
      <c r="F74" s="179"/>
      <c r="G74" s="175">
        <f>C72</f>
        <v>0</v>
      </c>
      <c r="H74" s="286"/>
      <c r="I74" s="262"/>
      <c r="J74" s="263"/>
      <c r="K74" s="263"/>
      <c r="L74" s="264"/>
      <c r="M74" s="252"/>
      <c r="N74" s="253"/>
      <c r="O74" s="254"/>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9">
        <f>IF($BC$3="４週",SUM(U74:AV74),IF($BC$3="暦月",SUM(U74:AY74),""))</f>
        <v>0</v>
      </c>
      <c r="BA74" s="300"/>
      <c r="BB74" s="301">
        <f>IF($BC$3="４週",AZ74/4,IF($BC$3="暦月",(AZ74/($BC$8/7)),""))</f>
        <v>0</v>
      </c>
      <c r="BC74" s="300"/>
      <c r="BD74" s="293"/>
      <c r="BE74" s="294"/>
      <c r="BF74" s="294"/>
      <c r="BG74" s="294"/>
      <c r="BH74" s="295"/>
    </row>
    <row r="75" spans="2:60" ht="20.25" customHeight="1" x14ac:dyDescent="0.4">
      <c r="B75" s="129"/>
      <c r="C75" s="268"/>
      <c r="D75" s="269"/>
      <c r="E75" s="270"/>
      <c r="F75" s="177"/>
      <c r="G75" s="173"/>
      <c r="H75" s="344"/>
      <c r="I75" s="256"/>
      <c r="J75" s="257"/>
      <c r="K75" s="257"/>
      <c r="L75" s="258"/>
      <c r="M75" s="246"/>
      <c r="N75" s="247"/>
      <c r="O75" s="248"/>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5"/>
      <c r="BA75" s="243"/>
      <c r="BB75" s="242"/>
      <c r="BC75" s="243"/>
      <c r="BD75" s="287"/>
      <c r="BE75" s="288"/>
      <c r="BF75" s="288"/>
      <c r="BG75" s="288"/>
      <c r="BH75" s="289"/>
    </row>
    <row r="76" spans="2:60" ht="20.25" customHeight="1" x14ac:dyDescent="0.4">
      <c r="B76" s="125">
        <f>B73+1</f>
        <v>19</v>
      </c>
      <c r="C76" s="271"/>
      <c r="D76" s="272"/>
      <c r="E76" s="273"/>
      <c r="F76" s="178">
        <f>C75</f>
        <v>0</v>
      </c>
      <c r="G76" s="174"/>
      <c r="H76" s="281"/>
      <c r="I76" s="259"/>
      <c r="J76" s="260"/>
      <c r="K76" s="260"/>
      <c r="L76" s="261"/>
      <c r="M76" s="249"/>
      <c r="N76" s="250"/>
      <c r="O76" s="251"/>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6">
        <f>IF($BC$3="４週",SUM(U76:AV76),IF($BC$3="暦月",SUM(U76:AY76),""))</f>
        <v>0</v>
      </c>
      <c r="BA76" s="297"/>
      <c r="BB76" s="298">
        <f>IF($BC$3="４週",AZ76/4,IF($BC$3="暦月",(AZ76/($BC$8/7)),""))</f>
        <v>0</v>
      </c>
      <c r="BC76" s="297"/>
      <c r="BD76" s="290"/>
      <c r="BE76" s="291"/>
      <c r="BF76" s="291"/>
      <c r="BG76" s="291"/>
      <c r="BH76" s="292"/>
    </row>
    <row r="77" spans="2:60" ht="20.25" customHeight="1" x14ac:dyDescent="0.4">
      <c r="B77" s="127"/>
      <c r="C77" s="274"/>
      <c r="D77" s="275"/>
      <c r="E77" s="276"/>
      <c r="F77" s="179"/>
      <c r="G77" s="175">
        <f>C75</f>
        <v>0</v>
      </c>
      <c r="H77" s="286"/>
      <c r="I77" s="262"/>
      <c r="J77" s="263"/>
      <c r="K77" s="263"/>
      <c r="L77" s="264"/>
      <c r="M77" s="252"/>
      <c r="N77" s="253"/>
      <c r="O77" s="254"/>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9">
        <f>IF($BC$3="４週",SUM(U77:AV77),IF($BC$3="暦月",SUM(U77:AY77),""))</f>
        <v>0</v>
      </c>
      <c r="BA77" s="300"/>
      <c r="BB77" s="301">
        <f>IF($BC$3="４週",AZ77/4,IF($BC$3="暦月",(AZ77/($BC$8/7)),""))</f>
        <v>0</v>
      </c>
      <c r="BC77" s="300"/>
      <c r="BD77" s="293"/>
      <c r="BE77" s="294"/>
      <c r="BF77" s="294"/>
      <c r="BG77" s="294"/>
      <c r="BH77" s="295"/>
    </row>
    <row r="78" spans="2:60" ht="20.25" customHeight="1" x14ac:dyDescent="0.4">
      <c r="B78" s="129"/>
      <c r="C78" s="268"/>
      <c r="D78" s="269"/>
      <c r="E78" s="270"/>
      <c r="F78" s="177"/>
      <c r="G78" s="173"/>
      <c r="H78" s="344"/>
      <c r="I78" s="256"/>
      <c r="J78" s="257"/>
      <c r="K78" s="257"/>
      <c r="L78" s="258"/>
      <c r="M78" s="246"/>
      <c r="N78" s="247"/>
      <c r="O78" s="248"/>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5"/>
      <c r="BA78" s="243"/>
      <c r="BB78" s="242"/>
      <c r="BC78" s="243"/>
      <c r="BD78" s="287"/>
      <c r="BE78" s="288"/>
      <c r="BF78" s="288"/>
      <c r="BG78" s="288"/>
      <c r="BH78" s="289"/>
    </row>
    <row r="79" spans="2:60" ht="20.25" customHeight="1" x14ac:dyDescent="0.4">
      <c r="B79" s="125">
        <f>B76+1</f>
        <v>20</v>
      </c>
      <c r="C79" s="271"/>
      <c r="D79" s="272"/>
      <c r="E79" s="273"/>
      <c r="F79" s="178">
        <f>C78</f>
        <v>0</v>
      </c>
      <c r="G79" s="174"/>
      <c r="H79" s="281"/>
      <c r="I79" s="259"/>
      <c r="J79" s="260"/>
      <c r="K79" s="260"/>
      <c r="L79" s="261"/>
      <c r="M79" s="249"/>
      <c r="N79" s="250"/>
      <c r="O79" s="251"/>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6">
        <f>IF($BC$3="４週",SUM(U79:AV79),IF($BC$3="暦月",SUM(U79:AY79),""))</f>
        <v>0</v>
      </c>
      <c r="BA79" s="297"/>
      <c r="BB79" s="298">
        <f>IF($BC$3="４週",AZ79/4,IF($BC$3="暦月",(AZ79/($BC$8/7)),""))</f>
        <v>0</v>
      </c>
      <c r="BC79" s="297"/>
      <c r="BD79" s="290"/>
      <c r="BE79" s="291"/>
      <c r="BF79" s="291"/>
      <c r="BG79" s="291"/>
      <c r="BH79" s="292"/>
    </row>
    <row r="80" spans="2:60" ht="20.25" customHeight="1" x14ac:dyDescent="0.4">
      <c r="B80" s="127"/>
      <c r="C80" s="274"/>
      <c r="D80" s="275"/>
      <c r="E80" s="276"/>
      <c r="F80" s="179"/>
      <c r="G80" s="175">
        <f>C78</f>
        <v>0</v>
      </c>
      <c r="H80" s="286"/>
      <c r="I80" s="262"/>
      <c r="J80" s="263"/>
      <c r="K80" s="263"/>
      <c r="L80" s="264"/>
      <c r="M80" s="252"/>
      <c r="N80" s="253"/>
      <c r="O80" s="254"/>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9">
        <f>IF($BC$3="４週",SUM(U80:AV80),IF($BC$3="暦月",SUM(U80:AY80),""))</f>
        <v>0</v>
      </c>
      <c r="BA80" s="300"/>
      <c r="BB80" s="301">
        <f>IF($BC$3="４週",AZ80/4,IF($BC$3="暦月",(AZ80/($BC$8/7)),""))</f>
        <v>0</v>
      </c>
      <c r="BC80" s="300"/>
      <c r="BD80" s="293"/>
      <c r="BE80" s="294"/>
      <c r="BF80" s="294"/>
      <c r="BG80" s="294"/>
      <c r="BH80" s="295"/>
    </row>
    <row r="81" spans="2:60" ht="20.25" customHeight="1" x14ac:dyDescent="0.4">
      <c r="B81" s="129"/>
      <c r="C81" s="268"/>
      <c r="D81" s="269"/>
      <c r="E81" s="270"/>
      <c r="F81" s="177"/>
      <c r="G81" s="173"/>
      <c r="H81" s="344"/>
      <c r="I81" s="256"/>
      <c r="J81" s="257"/>
      <c r="K81" s="257"/>
      <c r="L81" s="258"/>
      <c r="M81" s="246"/>
      <c r="N81" s="247"/>
      <c r="O81" s="248"/>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5"/>
      <c r="BA81" s="243"/>
      <c r="BB81" s="242"/>
      <c r="BC81" s="243"/>
      <c r="BD81" s="287"/>
      <c r="BE81" s="288"/>
      <c r="BF81" s="288"/>
      <c r="BG81" s="288"/>
      <c r="BH81" s="289"/>
    </row>
    <row r="82" spans="2:60" ht="20.25" customHeight="1" x14ac:dyDescent="0.4">
      <c r="B82" s="125">
        <f>B79+1</f>
        <v>21</v>
      </c>
      <c r="C82" s="271"/>
      <c r="D82" s="272"/>
      <c r="E82" s="273"/>
      <c r="F82" s="178">
        <f>C81</f>
        <v>0</v>
      </c>
      <c r="G82" s="174"/>
      <c r="H82" s="281"/>
      <c r="I82" s="259"/>
      <c r="J82" s="260"/>
      <c r="K82" s="260"/>
      <c r="L82" s="261"/>
      <c r="M82" s="249"/>
      <c r="N82" s="250"/>
      <c r="O82" s="251"/>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6">
        <f>IF($BC$3="４週",SUM(U82:AV82),IF($BC$3="暦月",SUM(U82:AY82),""))</f>
        <v>0</v>
      </c>
      <c r="BA82" s="297"/>
      <c r="BB82" s="298">
        <f>IF($BC$3="４週",AZ82/4,IF($BC$3="暦月",(AZ82/($BC$8/7)),""))</f>
        <v>0</v>
      </c>
      <c r="BC82" s="297"/>
      <c r="BD82" s="290"/>
      <c r="BE82" s="291"/>
      <c r="BF82" s="291"/>
      <c r="BG82" s="291"/>
      <c r="BH82" s="292"/>
    </row>
    <row r="83" spans="2:60" ht="20.25" customHeight="1" x14ac:dyDescent="0.4">
      <c r="B83" s="127"/>
      <c r="C83" s="274"/>
      <c r="D83" s="275"/>
      <c r="E83" s="276"/>
      <c r="F83" s="179"/>
      <c r="G83" s="175">
        <f>C81</f>
        <v>0</v>
      </c>
      <c r="H83" s="286"/>
      <c r="I83" s="262"/>
      <c r="J83" s="263"/>
      <c r="K83" s="263"/>
      <c r="L83" s="264"/>
      <c r="M83" s="252"/>
      <c r="N83" s="253"/>
      <c r="O83" s="254"/>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9">
        <f>IF($BC$3="４週",SUM(U83:AV83),IF($BC$3="暦月",SUM(U83:AY83),""))</f>
        <v>0</v>
      </c>
      <c r="BA83" s="300"/>
      <c r="BB83" s="301">
        <f>IF($BC$3="４週",AZ83/4,IF($BC$3="暦月",(AZ83/($BC$8/7)),""))</f>
        <v>0</v>
      </c>
      <c r="BC83" s="300"/>
      <c r="BD83" s="293"/>
      <c r="BE83" s="294"/>
      <c r="BF83" s="294"/>
      <c r="BG83" s="294"/>
      <c r="BH83" s="295"/>
    </row>
    <row r="84" spans="2:60" ht="20.25" customHeight="1" x14ac:dyDescent="0.4">
      <c r="B84" s="129"/>
      <c r="C84" s="268"/>
      <c r="D84" s="269"/>
      <c r="E84" s="270"/>
      <c r="F84" s="177"/>
      <c r="G84" s="173"/>
      <c r="H84" s="344"/>
      <c r="I84" s="256"/>
      <c r="J84" s="257"/>
      <c r="K84" s="257"/>
      <c r="L84" s="258"/>
      <c r="M84" s="246"/>
      <c r="N84" s="247"/>
      <c r="O84" s="248"/>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5"/>
      <c r="BA84" s="243"/>
      <c r="BB84" s="242"/>
      <c r="BC84" s="243"/>
      <c r="BD84" s="287"/>
      <c r="BE84" s="288"/>
      <c r="BF84" s="288"/>
      <c r="BG84" s="288"/>
      <c r="BH84" s="289"/>
    </row>
    <row r="85" spans="2:60" ht="20.25" customHeight="1" x14ac:dyDescent="0.4">
      <c r="B85" s="125">
        <f>B82+1</f>
        <v>22</v>
      </c>
      <c r="C85" s="271"/>
      <c r="D85" s="272"/>
      <c r="E85" s="273"/>
      <c r="F85" s="178">
        <f>C84</f>
        <v>0</v>
      </c>
      <c r="G85" s="174"/>
      <c r="H85" s="281"/>
      <c r="I85" s="259"/>
      <c r="J85" s="260"/>
      <c r="K85" s="260"/>
      <c r="L85" s="261"/>
      <c r="M85" s="249"/>
      <c r="N85" s="250"/>
      <c r="O85" s="251"/>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6">
        <f>IF($BC$3="４週",SUM(U85:AV85),IF($BC$3="暦月",SUM(U85:AY85),""))</f>
        <v>0</v>
      </c>
      <c r="BA85" s="297"/>
      <c r="BB85" s="298">
        <f>IF($BC$3="４週",AZ85/4,IF($BC$3="暦月",(AZ85/($BC$8/7)),""))</f>
        <v>0</v>
      </c>
      <c r="BC85" s="297"/>
      <c r="BD85" s="290"/>
      <c r="BE85" s="291"/>
      <c r="BF85" s="291"/>
      <c r="BG85" s="291"/>
      <c r="BH85" s="292"/>
    </row>
    <row r="86" spans="2:60" ht="20.25" customHeight="1" x14ac:dyDescent="0.4">
      <c r="B86" s="127"/>
      <c r="C86" s="274"/>
      <c r="D86" s="275"/>
      <c r="E86" s="276"/>
      <c r="F86" s="179"/>
      <c r="G86" s="175">
        <f>C84</f>
        <v>0</v>
      </c>
      <c r="H86" s="286"/>
      <c r="I86" s="262"/>
      <c r="J86" s="263"/>
      <c r="K86" s="263"/>
      <c r="L86" s="264"/>
      <c r="M86" s="252"/>
      <c r="N86" s="253"/>
      <c r="O86" s="254"/>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9">
        <f>IF($BC$3="４週",SUM(U86:AV86),IF($BC$3="暦月",SUM(U86:AY86),""))</f>
        <v>0</v>
      </c>
      <c r="BA86" s="300"/>
      <c r="BB86" s="301">
        <f>IF($BC$3="４週",AZ86/4,IF($BC$3="暦月",(AZ86/($BC$8/7)),""))</f>
        <v>0</v>
      </c>
      <c r="BC86" s="300"/>
      <c r="BD86" s="293"/>
      <c r="BE86" s="294"/>
      <c r="BF86" s="294"/>
      <c r="BG86" s="294"/>
      <c r="BH86" s="295"/>
    </row>
    <row r="87" spans="2:60" ht="20.25" customHeight="1" x14ac:dyDescent="0.4">
      <c r="B87" s="129"/>
      <c r="C87" s="268"/>
      <c r="D87" s="269"/>
      <c r="E87" s="270"/>
      <c r="F87" s="177"/>
      <c r="G87" s="173"/>
      <c r="H87" s="344"/>
      <c r="I87" s="256"/>
      <c r="J87" s="257"/>
      <c r="K87" s="257"/>
      <c r="L87" s="258"/>
      <c r="M87" s="246"/>
      <c r="N87" s="247"/>
      <c r="O87" s="248"/>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5"/>
      <c r="BA87" s="243"/>
      <c r="BB87" s="242"/>
      <c r="BC87" s="243"/>
      <c r="BD87" s="287"/>
      <c r="BE87" s="288"/>
      <c r="BF87" s="288"/>
      <c r="BG87" s="288"/>
      <c r="BH87" s="289"/>
    </row>
    <row r="88" spans="2:60" ht="20.25" customHeight="1" x14ac:dyDescent="0.4">
      <c r="B88" s="125">
        <f>B85+1</f>
        <v>23</v>
      </c>
      <c r="C88" s="271"/>
      <c r="D88" s="272"/>
      <c r="E88" s="273"/>
      <c r="F88" s="178">
        <f>C87</f>
        <v>0</v>
      </c>
      <c r="G88" s="174"/>
      <c r="H88" s="281"/>
      <c r="I88" s="259"/>
      <c r="J88" s="260"/>
      <c r="K88" s="260"/>
      <c r="L88" s="261"/>
      <c r="M88" s="249"/>
      <c r="N88" s="250"/>
      <c r="O88" s="251"/>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6">
        <f>IF($BC$3="４週",SUM(U88:AV88),IF($BC$3="暦月",SUM(U88:AY88),""))</f>
        <v>0</v>
      </c>
      <c r="BA88" s="297"/>
      <c r="BB88" s="298">
        <f>IF($BC$3="４週",AZ88/4,IF($BC$3="暦月",(AZ88/($BC$8/7)),""))</f>
        <v>0</v>
      </c>
      <c r="BC88" s="297"/>
      <c r="BD88" s="290"/>
      <c r="BE88" s="291"/>
      <c r="BF88" s="291"/>
      <c r="BG88" s="291"/>
      <c r="BH88" s="292"/>
    </row>
    <row r="89" spans="2:60" ht="20.25" customHeight="1" x14ac:dyDescent="0.4">
      <c r="B89" s="127"/>
      <c r="C89" s="274"/>
      <c r="D89" s="275"/>
      <c r="E89" s="276"/>
      <c r="F89" s="179"/>
      <c r="G89" s="175">
        <f>C87</f>
        <v>0</v>
      </c>
      <c r="H89" s="286"/>
      <c r="I89" s="262"/>
      <c r="J89" s="263"/>
      <c r="K89" s="263"/>
      <c r="L89" s="264"/>
      <c r="M89" s="252"/>
      <c r="N89" s="253"/>
      <c r="O89" s="254"/>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9">
        <f>IF($BC$3="４週",SUM(U89:AV89),IF($BC$3="暦月",SUM(U89:AY89),""))</f>
        <v>0</v>
      </c>
      <c r="BA89" s="300"/>
      <c r="BB89" s="301">
        <f>IF($BC$3="４週",AZ89/4,IF($BC$3="暦月",(AZ89/($BC$8/7)),""))</f>
        <v>0</v>
      </c>
      <c r="BC89" s="300"/>
      <c r="BD89" s="293"/>
      <c r="BE89" s="294"/>
      <c r="BF89" s="294"/>
      <c r="BG89" s="294"/>
      <c r="BH89" s="295"/>
    </row>
    <row r="90" spans="2:60" ht="20.25" customHeight="1" x14ac:dyDescent="0.4">
      <c r="B90" s="129"/>
      <c r="C90" s="268"/>
      <c r="D90" s="269"/>
      <c r="E90" s="270"/>
      <c r="F90" s="177"/>
      <c r="G90" s="173"/>
      <c r="H90" s="344"/>
      <c r="I90" s="256"/>
      <c r="J90" s="257"/>
      <c r="K90" s="257"/>
      <c r="L90" s="258"/>
      <c r="M90" s="246"/>
      <c r="N90" s="247"/>
      <c r="O90" s="248"/>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5"/>
      <c r="BA90" s="243"/>
      <c r="BB90" s="242"/>
      <c r="BC90" s="243"/>
      <c r="BD90" s="287"/>
      <c r="BE90" s="288"/>
      <c r="BF90" s="288"/>
      <c r="BG90" s="288"/>
      <c r="BH90" s="289"/>
    </row>
    <row r="91" spans="2:60" ht="20.25" customHeight="1" x14ac:dyDescent="0.4">
      <c r="B91" s="125">
        <f>B88+1</f>
        <v>24</v>
      </c>
      <c r="C91" s="271"/>
      <c r="D91" s="272"/>
      <c r="E91" s="273"/>
      <c r="F91" s="178">
        <f>C90</f>
        <v>0</v>
      </c>
      <c r="G91" s="174"/>
      <c r="H91" s="281"/>
      <c r="I91" s="259"/>
      <c r="J91" s="260"/>
      <c r="K91" s="260"/>
      <c r="L91" s="261"/>
      <c r="M91" s="249"/>
      <c r="N91" s="250"/>
      <c r="O91" s="251"/>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6">
        <f>IF($BC$3="４週",SUM(U91:AV91),IF($BC$3="暦月",SUM(U91:AY91),""))</f>
        <v>0</v>
      </c>
      <c r="BA91" s="297"/>
      <c r="BB91" s="298">
        <f>IF($BC$3="４週",AZ91/4,IF($BC$3="暦月",(AZ91/($BC$8/7)),""))</f>
        <v>0</v>
      </c>
      <c r="BC91" s="297"/>
      <c r="BD91" s="290"/>
      <c r="BE91" s="291"/>
      <c r="BF91" s="291"/>
      <c r="BG91" s="291"/>
      <c r="BH91" s="292"/>
    </row>
    <row r="92" spans="2:60" ht="20.25" customHeight="1" x14ac:dyDescent="0.4">
      <c r="B92" s="127"/>
      <c r="C92" s="274"/>
      <c r="D92" s="275"/>
      <c r="E92" s="276"/>
      <c r="F92" s="179"/>
      <c r="G92" s="175">
        <f>C90</f>
        <v>0</v>
      </c>
      <c r="H92" s="286"/>
      <c r="I92" s="262"/>
      <c r="J92" s="263"/>
      <c r="K92" s="263"/>
      <c r="L92" s="264"/>
      <c r="M92" s="252"/>
      <c r="N92" s="253"/>
      <c r="O92" s="254"/>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9">
        <f>IF($BC$3="４週",SUM(U92:AV92),IF($BC$3="暦月",SUM(U92:AY92),""))</f>
        <v>0</v>
      </c>
      <c r="BA92" s="300"/>
      <c r="BB92" s="301">
        <f>IF($BC$3="４週",AZ92/4,IF($BC$3="暦月",(AZ92/($BC$8/7)),""))</f>
        <v>0</v>
      </c>
      <c r="BC92" s="300"/>
      <c r="BD92" s="293"/>
      <c r="BE92" s="294"/>
      <c r="BF92" s="294"/>
      <c r="BG92" s="294"/>
      <c r="BH92" s="295"/>
    </row>
    <row r="93" spans="2:60" ht="20.25" customHeight="1" x14ac:dyDescent="0.4">
      <c r="B93" s="129"/>
      <c r="C93" s="268"/>
      <c r="D93" s="269"/>
      <c r="E93" s="270"/>
      <c r="F93" s="177"/>
      <c r="G93" s="173"/>
      <c r="H93" s="344"/>
      <c r="I93" s="256"/>
      <c r="J93" s="257"/>
      <c r="K93" s="257"/>
      <c r="L93" s="258"/>
      <c r="M93" s="246"/>
      <c r="N93" s="247"/>
      <c r="O93" s="248"/>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5"/>
      <c r="BA93" s="243"/>
      <c r="BB93" s="242"/>
      <c r="BC93" s="243"/>
      <c r="BD93" s="287"/>
      <c r="BE93" s="288"/>
      <c r="BF93" s="288"/>
      <c r="BG93" s="288"/>
      <c r="BH93" s="289"/>
    </row>
    <row r="94" spans="2:60" ht="20.25" customHeight="1" x14ac:dyDescent="0.4">
      <c r="B94" s="125">
        <f>B91+1</f>
        <v>25</v>
      </c>
      <c r="C94" s="271"/>
      <c r="D94" s="272"/>
      <c r="E94" s="273"/>
      <c r="F94" s="178">
        <f>C93</f>
        <v>0</v>
      </c>
      <c r="G94" s="174"/>
      <c r="H94" s="281"/>
      <c r="I94" s="259"/>
      <c r="J94" s="260"/>
      <c r="K94" s="260"/>
      <c r="L94" s="261"/>
      <c r="M94" s="249"/>
      <c r="N94" s="250"/>
      <c r="O94" s="251"/>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6">
        <f>IF($BC$3="４週",SUM(U94:AV94),IF($BC$3="暦月",SUM(U94:AY94),""))</f>
        <v>0</v>
      </c>
      <c r="BA94" s="297"/>
      <c r="BB94" s="298">
        <f>IF($BC$3="４週",AZ94/4,IF($BC$3="暦月",(AZ94/($BC$8/7)),""))</f>
        <v>0</v>
      </c>
      <c r="BC94" s="297"/>
      <c r="BD94" s="290"/>
      <c r="BE94" s="291"/>
      <c r="BF94" s="291"/>
      <c r="BG94" s="291"/>
      <c r="BH94" s="292"/>
    </row>
    <row r="95" spans="2:60" ht="20.25" customHeight="1" x14ac:dyDescent="0.4">
      <c r="B95" s="127"/>
      <c r="C95" s="274"/>
      <c r="D95" s="275"/>
      <c r="E95" s="276"/>
      <c r="F95" s="179"/>
      <c r="G95" s="175">
        <f>C93</f>
        <v>0</v>
      </c>
      <c r="H95" s="286"/>
      <c r="I95" s="262"/>
      <c r="J95" s="263"/>
      <c r="K95" s="263"/>
      <c r="L95" s="264"/>
      <c r="M95" s="252"/>
      <c r="N95" s="253"/>
      <c r="O95" s="254"/>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9">
        <f>IF($BC$3="４週",SUM(U95:AV95),IF($BC$3="暦月",SUM(U95:AY95),""))</f>
        <v>0</v>
      </c>
      <c r="BA95" s="300"/>
      <c r="BB95" s="301">
        <f>IF($BC$3="４週",AZ95/4,IF($BC$3="暦月",(AZ95/($BC$8/7)),""))</f>
        <v>0</v>
      </c>
      <c r="BC95" s="300"/>
      <c r="BD95" s="293"/>
      <c r="BE95" s="294"/>
      <c r="BF95" s="294"/>
      <c r="BG95" s="294"/>
      <c r="BH95" s="295"/>
    </row>
    <row r="96" spans="2:60" ht="20.25" customHeight="1" x14ac:dyDescent="0.4">
      <c r="B96" s="129"/>
      <c r="C96" s="268"/>
      <c r="D96" s="269"/>
      <c r="E96" s="270"/>
      <c r="F96" s="177"/>
      <c r="G96" s="173"/>
      <c r="H96" s="344"/>
      <c r="I96" s="256"/>
      <c r="J96" s="257"/>
      <c r="K96" s="257"/>
      <c r="L96" s="258"/>
      <c r="M96" s="246"/>
      <c r="N96" s="247"/>
      <c r="O96" s="248"/>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5"/>
      <c r="BA96" s="243"/>
      <c r="BB96" s="242"/>
      <c r="BC96" s="243"/>
      <c r="BD96" s="287"/>
      <c r="BE96" s="288"/>
      <c r="BF96" s="288"/>
      <c r="BG96" s="288"/>
      <c r="BH96" s="289"/>
    </row>
    <row r="97" spans="2:60" ht="20.25" customHeight="1" x14ac:dyDescent="0.4">
      <c r="B97" s="125">
        <f>B94+1</f>
        <v>26</v>
      </c>
      <c r="C97" s="271"/>
      <c r="D97" s="272"/>
      <c r="E97" s="273"/>
      <c r="F97" s="178">
        <f>C96</f>
        <v>0</v>
      </c>
      <c r="G97" s="174"/>
      <c r="H97" s="281"/>
      <c r="I97" s="259"/>
      <c r="J97" s="260"/>
      <c r="K97" s="260"/>
      <c r="L97" s="261"/>
      <c r="M97" s="249"/>
      <c r="N97" s="250"/>
      <c r="O97" s="251"/>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6">
        <f>IF($BC$3="４週",SUM(U97:AV97),IF($BC$3="暦月",SUM(U97:AY97),""))</f>
        <v>0</v>
      </c>
      <c r="BA97" s="297"/>
      <c r="BB97" s="298">
        <f>IF($BC$3="４週",AZ97/4,IF($BC$3="暦月",(AZ97/($BC$8/7)),""))</f>
        <v>0</v>
      </c>
      <c r="BC97" s="297"/>
      <c r="BD97" s="290"/>
      <c r="BE97" s="291"/>
      <c r="BF97" s="291"/>
      <c r="BG97" s="291"/>
      <c r="BH97" s="292"/>
    </row>
    <row r="98" spans="2:60" ht="20.25" customHeight="1" x14ac:dyDescent="0.4">
      <c r="B98" s="127"/>
      <c r="C98" s="274"/>
      <c r="D98" s="275"/>
      <c r="E98" s="276"/>
      <c r="F98" s="179"/>
      <c r="G98" s="175">
        <f>C96</f>
        <v>0</v>
      </c>
      <c r="H98" s="286"/>
      <c r="I98" s="262"/>
      <c r="J98" s="263"/>
      <c r="K98" s="263"/>
      <c r="L98" s="264"/>
      <c r="M98" s="252"/>
      <c r="N98" s="253"/>
      <c r="O98" s="254"/>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9">
        <f>IF($BC$3="４週",SUM(U98:AV98),IF($BC$3="暦月",SUM(U98:AY98),""))</f>
        <v>0</v>
      </c>
      <c r="BA98" s="300"/>
      <c r="BB98" s="301">
        <f>IF($BC$3="４週",AZ98/4,IF($BC$3="暦月",(AZ98/($BC$8/7)),""))</f>
        <v>0</v>
      </c>
      <c r="BC98" s="300"/>
      <c r="BD98" s="293"/>
      <c r="BE98" s="294"/>
      <c r="BF98" s="294"/>
      <c r="BG98" s="294"/>
      <c r="BH98" s="295"/>
    </row>
    <row r="99" spans="2:60" ht="20.25" customHeight="1" x14ac:dyDescent="0.4">
      <c r="B99" s="129"/>
      <c r="C99" s="268"/>
      <c r="D99" s="269"/>
      <c r="E99" s="270"/>
      <c r="F99" s="177"/>
      <c r="G99" s="173"/>
      <c r="H99" s="344"/>
      <c r="I99" s="256"/>
      <c r="J99" s="257"/>
      <c r="K99" s="257"/>
      <c r="L99" s="258"/>
      <c r="M99" s="246"/>
      <c r="N99" s="247"/>
      <c r="O99" s="248"/>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5"/>
      <c r="BA99" s="243"/>
      <c r="BB99" s="242"/>
      <c r="BC99" s="243"/>
      <c r="BD99" s="287"/>
      <c r="BE99" s="288"/>
      <c r="BF99" s="288"/>
      <c r="BG99" s="288"/>
      <c r="BH99" s="289"/>
    </row>
    <row r="100" spans="2:60" ht="20.25" customHeight="1" x14ac:dyDescent="0.4">
      <c r="B100" s="125">
        <f>B97+1</f>
        <v>27</v>
      </c>
      <c r="C100" s="271"/>
      <c r="D100" s="272"/>
      <c r="E100" s="273"/>
      <c r="F100" s="178">
        <f>C99</f>
        <v>0</v>
      </c>
      <c r="G100" s="174"/>
      <c r="H100" s="281"/>
      <c r="I100" s="259"/>
      <c r="J100" s="260"/>
      <c r="K100" s="260"/>
      <c r="L100" s="261"/>
      <c r="M100" s="249"/>
      <c r="N100" s="250"/>
      <c r="O100" s="251"/>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6">
        <f>IF($BC$3="４週",SUM(U100:AV100),IF($BC$3="暦月",SUM(U100:AY100),""))</f>
        <v>0</v>
      </c>
      <c r="BA100" s="297"/>
      <c r="BB100" s="298">
        <f>IF($BC$3="４週",AZ100/4,IF($BC$3="暦月",(AZ100/($BC$8/7)),""))</f>
        <v>0</v>
      </c>
      <c r="BC100" s="297"/>
      <c r="BD100" s="290"/>
      <c r="BE100" s="291"/>
      <c r="BF100" s="291"/>
      <c r="BG100" s="291"/>
      <c r="BH100" s="292"/>
    </row>
    <row r="101" spans="2:60" ht="20.25" customHeight="1" x14ac:dyDescent="0.4">
      <c r="B101" s="127"/>
      <c r="C101" s="274"/>
      <c r="D101" s="275"/>
      <c r="E101" s="276"/>
      <c r="F101" s="179"/>
      <c r="G101" s="175">
        <f>C99</f>
        <v>0</v>
      </c>
      <c r="H101" s="286"/>
      <c r="I101" s="262"/>
      <c r="J101" s="263"/>
      <c r="K101" s="263"/>
      <c r="L101" s="264"/>
      <c r="M101" s="252"/>
      <c r="N101" s="253"/>
      <c r="O101" s="254"/>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9">
        <f>IF($BC$3="４週",SUM(U101:AV101),IF($BC$3="暦月",SUM(U101:AY101),""))</f>
        <v>0</v>
      </c>
      <c r="BA101" s="300"/>
      <c r="BB101" s="301">
        <f>IF($BC$3="４週",AZ101/4,IF($BC$3="暦月",(AZ101/($BC$8/7)),""))</f>
        <v>0</v>
      </c>
      <c r="BC101" s="300"/>
      <c r="BD101" s="293"/>
      <c r="BE101" s="294"/>
      <c r="BF101" s="294"/>
      <c r="BG101" s="294"/>
      <c r="BH101" s="295"/>
    </row>
    <row r="102" spans="2:60" ht="20.25" customHeight="1" x14ac:dyDescent="0.4">
      <c r="B102" s="129"/>
      <c r="C102" s="268"/>
      <c r="D102" s="269"/>
      <c r="E102" s="270"/>
      <c r="F102" s="177"/>
      <c r="G102" s="173"/>
      <c r="H102" s="344"/>
      <c r="I102" s="256"/>
      <c r="J102" s="257"/>
      <c r="K102" s="257"/>
      <c r="L102" s="258"/>
      <c r="M102" s="246"/>
      <c r="N102" s="247"/>
      <c r="O102" s="248"/>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5"/>
      <c r="BA102" s="243"/>
      <c r="BB102" s="242"/>
      <c r="BC102" s="243"/>
      <c r="BD102" s="287"/>
      <c r="BE102" s="288"/>
      <c r="BF102" s="288"/>
      <c r="BG102" s="288"/>
      <c r="BH102" s="289"/>
    </row>
    <row r="103" spans="2:60" ht="20.25" customHeight="1" x14ac:dyDescent="0.4">
      <c r="B103" s="125">
        <f>B100+1</f>
        <v>28</v>
      </c>
      <c r="C103" s="271"/>
      <c r="D103" s="272"/>
      <c r="E103" s="273"/>
      <c r="F103" s="178">
        <f>C102</f>
        <v>0</v>
      </c>
      <c r="G103" s="174"/>
      <c r="H103" s="281"/>
      <c r="I103" s="259"/>
      <c r="J103" s="260"/>
      <c r="K103" s="260"/>
      <c r="L103" s="261"/>
      <c r="M103" s="249"/>
      <c r="N103" s="250"/>
      <c r="O103" s="251"/>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6">
        <f>IF($BC$3="４週",SUM(U103:AV103),IF($BC$3="暦月",SUM(U103:AY103),""))</f>
        <v>0</v>
      </c>
      <c r="BA103" s="297"/>
      <c r="BB103" s="298">
        <f>IF($BC$3="４週",AZ103/4,IF($BC$3="暦月",(AZ103/($BC$8/7)),""))</f>
        <v>0</v>
      </c>
      <c r="BC103" s="297"/>
      <c r="BD103" s="290"/>
      <c r="BE103" s="291"/>
      <c r="BF103" s="291"/>
      <c r="BG103" s="291"/>
      <c r="BH103" s="292"/>
    </row>
    <row r="104" spans="2:60" ht="20.25" customHeight="1" x14ac:dyDescent="0.4">
      <c r="B104" s="127"/>
      <c r="C104" s="274"/>
      <c r="D104" s="275"/>
      <c r="E104" s="276"/>
      <c r="F104" s="179"/>
      <c r="G104" s="175">
        <f>C102</f>
        <v>0</v>
      </c>
      <c r="H104" s="286"/>
      <c r="I104" s="262"/>
      <c r="J104" s="263"/>
      <c r="K104" s="263"/>
      <c r="L104" s="264"/>
      <c r="M104" s="252"/>
      <c r="N104" s="253"/>
      <c r="O104" s="254"/>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9">
        <f>IF($BC$3="４週",SUM(U104:AV104),IF($BC$3="暦月",SUM(U104:AY104),""))</f>
        <v>0</v>
      </c>
      <c r="BA104" s="300"/>
      <c r="BB104" s="301">
        <f>IF($BC$3="４週",AZ104/4,IF($BC$3="暦月",(AZ104/($BC$8/7)),""))</f>
        <v>0</v>
      </c>
      <c r="BC104" s="300"/>
      <c r="BD104" s="293"/>
      <c r="BE104" s="294"/>
      <c r="BF104" s="294"/>
      <c r="BG104" s="294"/>
      <c r="BH104" s="295"/>
    </row>
    <row r="105" spans="2:60" ht="20.25" customHeight="1" x14ac:dyDescent="0.4">
      <c r="B105" s="129"/>
      <c r="C105" s="268"/>
      <c r="D105" s="269"/>
      <c r="E105" s="270"/>
      <c r="F105" s="177"/>
      <c r="G105" s="173"/>
      <c r="H105" s="344"/>
      <c r="I105" s="256"/>
      <c r="J105" s="257"/>
      <c r="K105" s="257"/>
      <c r="L105" s="258"/>
      <c r="M105" s="246"/>
      <c r="N105" s="247"/>
      <c r="O105" s="248"/>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5"/>
      <c r="BA105" s="243"/>
      <c r="BB105" s="242"/>
      <c r="BC105" s="243"/>
      <c r="BD105" s="287"/>
      <c r="BE105" s="288"/>
      <c r="BF105" s="288"/>
      <c r="BG105" s="288"/>
      <c r="BH105" s="289"/>
    </row>
    <row r="106" spans="2:60" ht="20.25" customHeight="1" x14ac:dyDescent="0.4">
      <c r="B106" s="125">
        <f>B103+1</f>
        <v>29</v>
      </c>
      <c r="C106" s="271"/>
      <c r="D106" s="272"/>
      <c r="E106" s="273"/>
      <c r="F106" s="178">
        <f>C105</f>
        <v>0</v>
      </c>
      <c r="G106" s="174"/>
      <c r="H106" s="281"/>
      <c r="I106" s="259"/>
      <c r="J106" s="260"/>
      <c r="K106" s="260"/>
      <c r="L106" s="261"/>
      <c r="M106" s="249"/>
      <c r="N106" s="250"/>
      <c r="O106" s="251"/>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6">
        <f>IF($BC$3="４週",SUM(U106:AV106),IF($BC$3="暦月",SUM(U106:AY106),""))</f>
        <v>0</v>
      </c>
      <c r="BA106" s="297"/>
      <c r="BB106" s="298">
        <f>IF($BC$3="４週",AZ106/4,IF($BC$3="暦月",(AZ106/($BC$8/7)),""))</f>
        <v>0</v>
      </c>
      <c r="BC106" s="297"/>
      <c r="BD106" s="290"/>
      <c r="BE106" s="291"/>
      <c r="BF106" s="291"/>
      <c r="BG106" s="291"/>
      <c r="BH106" s="292"/>
    </row>
    <row r="107" spans="2:60" ht="20.25" customHeight="1" x14ac:dyDescent="0.4">
      <c r="B107" s="127"/>
      <c r="C107" s="274"/>
      <c r="D107" s="275"/>
      <c r="E107" s="276"/>
      <c r="F107" s="179"/>
      <c r="G107" s="175">
        <f>C105</f>
        <v>0</v>
      </c>
      <c r="H107" s="286"/>
      <c r="I107" s="262"/>
      <c r="J107" s="263"/>
      <c r="K107" s="263"/>
      <c r="L107" s="264"/>
      <c r="M107" s="252"/>
      <c r="N107" s="253"/>
      <c r="O107" s="254"/>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9">
        <f>IF($BC$3="４週",SUM(U107:AV107),IF($BC$3="暦月",SUM(U107:AY107),""))</f>
        <v>0</v>
      </c>
      <c r="BA107" s="300"/>
      <c r="BB107" s="301">
        <f>IF($BC$3="４週",AZ107/4,IF($BC$3="暦月",(AZ107/($BC$8/7)),""))</f>
        <v>0</v>
      </c>
      <c r="BC107" s="300"/>
      <c r="BD107" s="293"/>
      <c r="BE107" s="294"/>
      <c r="BF107" s="294"/>
      <c r="BG107" s="294"/>
      <c r="BH107" s="295"/>
    </row>
    <row r="108" spans="2:60" ht="20.25" customHeight="1" x14ac:dyDescent="0.4">
      <c r="B108" s="129"/>
      <c r="C108" s="268"/>
      <c r="D108" s="269"/>
      <c r="E108" s="270"/>
      <c r="F108" s="177"/>
      <c r="G108" s="173"/>
      <c r="H108" s="344"/>
      <c r="I108" s="256"/>
      <c r="J108" s="257"/>
      <c r="K108" s="257"/>
      <c r="L108" s="258"/>
      <c r="M108" s="246"/>
      <c r="N108" s="247"/>
      <c r="O108" s="248"/>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5"/>
      <c r="BA108" s="243"/>
      <c r="BB108" s="242"/>
      <c r="BC108" s="243"/>
      <c r="BD108" s="287"/>
      <c r="BE108" s="288"/>
      <c r="BF108" s="288"/>
      <c r="BG108" s="288"/>
      <c r="BH108" s="289"/>
    </row>
    <row r="109" spans="2:60" ht="20.25" customHeight="1" x14ac:dyDescent="0.4">
      <c r="B109" s="125">
        <f>B106+1</f>
        <v>30</v>
      </c>
      <c r="C109" s="271"/>
      <c r="D109" s="272"/>
      <c r="E109" s="273"/>
      <c r="F109" s="178">
        <f>C108</f>
        <v>0</v>
      </c>
      <c r="G109" s="174"/>
      <c r="H109" s="281"/>
      <c r="I109" s="259"/>
      <c r="J109" s="260"/>
      <c r="K109" s="260"/>
      <c r="L109" s="261"/>
      <c r="M109" s="249"/>
      <c r="N109" s="250"/>
      <c r="O109" s="251"/>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6">
        <f>IF($BC$3="４週",SUM(U109:AV109),IF($BC$3="暦月",SUM(U109:AY109),""))</f>
        <v>0</v>
      </c>
      <c r="BA109" s="297"/>
      <c r="BB109" s="298">
        <f>IF($BC$3="４週",AZ109/4,IF($BC$3="暦月",(AZ109/($BC$8/7)),""))</f>
        <v>0</v>
      </c>
      <c r="BC109" s="297"/>
      <c r="BD109" s="290"/>
      <c r="BE109" s="291"/>
      <c r="BF109" s="291"/>
      <c r="BG109" s="291"/>
      <c r="BH109" s="292"/>
    </row>
    <row r="110" spans="2:60" ht="20.25" customHeight="1" x14ac:dyDescent="0.4">
      <c r="B110" s="127"/>
      <c r="C110" s="274"/>
      <c r="D110" s="275"/>
      <c r="E110" s="276"/>
      <c r="F110" s="179"/>
      <c r="G110" s="175">
        <f>C108</f>
        <v>0</v>
      </c>
      <c r="H110" s="286"/>
      <c r="I110" s="262"/>
      <c r="J110" s="263"/>
      <c r="K110" s="263"/>
      <c r="L110" s="264"/>
      <c r="M110" s="252"/>
      <c r="N110" s="253"/>
      <c r="O110" s="254"/>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9">
        <f>IF($BC$3="４週",SUM(U110:AV110),IF($BC$3="暦月",SUM(U110:AY110),""))</f>
        <v>0</v>
      </c>
      <c r="BA110" s="300"/>
      <c r="BB110" s="301">
        <f>IF($BC$3="４週",AZ110/4,IF($BC$3="暦月",(AZ110/($BC$8/7)),""))</f>
        <v>0</v>
      </c>
      <c r="BC110" s="300"/>
      <c r="BD110" s="293"/>
      <c r="BE110" s="294"/>
      <c r="BF110" s="294"/>
      <c r="BG110" s="294"/>
      <c r="BH110" s="295"/>
    </row>
    <row r="111" spans="2:60" ht="20.25" customHeight="1" x14ac:dyDescent="0.4">
      <c r="B111" s="129"/>
      <c r="C111" s="268"/>
      <c r="D111" s="269"/>
      <c r="E111" s="270"/>
      <c r="F111" s="177"/>
      <c r="G111" s="173"/>
      <c r="H111" s="344"/>
      <c r="I111" s="256"/>
      <c r="J111" s="257"/>
      <c r="K111" s="257"/>
      <c r="L111" s="258"/>
      <c r="M111" s="246"/>
      <c r="N111" s="247"/>
      <c r="O111" s="248"/>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5"/>
      <c r="BA111" s="243"/>
      <c r="BB111" s="242"/>
      <c r="BC111" s="243"/>
      <c r="BD111" s="287"/>
      <c r="BE111" s="288"/>
      <c r="BF111" s="288"/>
      <c r="BG111" s="288"/>
      <c r="BH111" s="289"/>
    </row>
    <row r="112" spans="2:60" ht="20.25" customHeight="1" x14ac:dyDescent="0.4">
      <c r="B112" s="125">
        <f>B109+1</f>
        <v>31</v>
      </c>
      <c r="C112" s="271"/>
      <c r="D112" s="272"/>
      <c r="E112" s="273"/>
      <c r="F112" s="178">
        <f>C111</f>
        <v>0</v>
      </c>
      <c r="G112" s="174"/>
      <c r="H112" s="281"/>
      <c r="I112" s="259"/>
      <c r="J112" s="260"/>
      <c r="K112" s="260"/>
      <c r="L112" s="261"/>
      <c r="M112" s="249"/>
      <c r="N112" s="250"/>
      <c r="O112" s="251"/>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6">
        <f>IF($BC$3="４週",SUM(U112:AV112),IF($BC$3="暦月",SUM(U112:AY112),""))</f>
        <v>0</v>
      </c>
      <c r="BA112" s="297"/>
      <c r="BB112" s="298">
        <f>IF($BC$3="４週",AZ112/4,IF($BC$3="暦月",(AZ112/($BC$8/7)),""))</f>
        <v>0</v>
      </c>
      <c r="BC112" s="297"/>
      <c r="BD112" s="290"/>
      <c r="BE112" s="291"/>
      <c r="BF112" s="291"/>
      <c r="BG112" s="291"/>
      <c r="BH112" s="292"/>
    </row>
    <row r="113" spans="2:60" ht="20.25" customHeight="1" x14ac:dyDescent="0.4">
      <c r="B113" s="127"/>
      <c r="C113" s="274"/>
      <c r="D113" s="275"/>
      <c r="E113" s="276"/>
      <c r="F113" s="179"/>
      <c r="G113" s="175">
        <f>C111</f>
        <v>0</v>
      </c>
      <c r="H113" s="286"/>
      <c r="I113" s="262"/>
      <c r="J113" s="263"/>
      <c r="K113" s="263"/>
      <c r="L113" s="264"/>
      <c r="M113" s="252"/>
      <c r="N113" s="253"/>
      <c r="O113" s="254"/>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9">
        <f>IF($BC$3="４週",SUM(U113:AV113),IF($BC$3="暦月",SUM(U113:AY113),""))</f>
        <v>0</v>
      </c>
      <c r="BA113" s="300"/>
      <c r="BB113" s="301">
        <f>IF($BC$3="４週",AZ113/4,IF($BC$3="暦月",(AZ113/($BC$8/7)),""))</f>
        <v>0</v>
      </c>
      <c r="BC113" s="300"/>
      <c r="BD113" s="293"/>
      <c r="BE113" s="294"/>
      <c r="BF113" s="294"/>
      <c r="BG113" s="294"/>
      <c r="BH113" s="295"/>
    </row>
    <row r="114" spans="2:60" ht="20.25" customHeight="1" x14ac:dyDescent="0.4">
      <c r="B114" s="129"/>
      <c r="C114" s="268"/>
      <c r="D114" s="269"/>
      <c r="E114" s="270"/>
      <c r="F114" s="177"/>
      <c r="G114" s="173"/>
      <c r="H114" s="344"/>
      <c r="I114" s="256"/>
      <c r="J114" s="257"/>
      <c r="K114" s="257"/>
      <c r="L114" s="258"/>
      <c r="M114" s="246"/>
      <c r="N114" s="247"/>
      <c r="O114" s="248"/>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5"/>
      <c r="BA114" s="243"/>
      <c r="BB114" s="242"/>
      <c r="BC114" s="243"/>
      <c r="BD114" s="287"/>
      <c r="BE114" s="288"/>
      <c r="BF114" s="288"/>
      <c r="BG114" s="288"/>
      <c r="BH114" s="289"/>
    </row>
    <row r="115" spans="2:60" ht="20.25" customHeight="1" x14ac:dyDescent="0.4">
      <c r="B115" s="125">
        <f>B112+1</f>
        <v>32</v>
      </c>
      <c r="C115" s="271"/>
      <c r="D115" s="272"/>
      <c r="E115" s="273"/>
      <c r="F115" s="178">
        <f>C114</f>
        <v>0</v>
      </c>
      <c r="G115" s="174"/>
      <c r="H115" s="281"/>
      <c r="I115" s="259"/>
      <c r="J115" s="260"/>
      <c r="K115" s="260"/>
      <c r="L115" s="261"/>
      <c r="M115" s="249"/>
      <c r="N115" s="250"/>
      <c r="O115" s="251"/>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6">
        <f>IF($BC$3="４週",SUM(U115:AV115),IF($BC$3="暦月",SUM(U115:AY115),""))</f>
        <v>0</v>
      </c>
      <c r="BA115" s="297"/>
      <c r="BB115" s="298">
        <f>IF($BC$3="４週",AZ115/4,IF($BC$3="暦月",(AZ115/($BC$8/7)),""))</f>
        <v>0</v>
      </c>
      <c r="BC115" s="297"/>
      <c r="BD115" s="290"/>
      <c r="BE115" s="291"/>
      <c r="BF115" s="291"/>
      <c r="BG115" s="291"/>
      <c r="BH115" s="292"/>
    </row>
    <row r="116" spans="2:60" ht="20.25" customHeight="1" x14ac:dyDescent="0.4">
      <c r="B116" s="127"/>
      <c r="C116" s="274"/>
      <c r="D116" s="275"/>
      <c r="E116" s="276"/>
      <c r="F116" s="179"/>
      <c r="G116" s="175">
        <f>C114</f>
        <v>0</v>
      </c>
      <c r="H116" s="286"/>
      <c r="I116" s="262"/>
      <c r="J116" s="263"/>
      <c r="K116" s="263"/>
      <c r="L116" s="264"/>
      <c r="M116" s="252"/>
      <c r="N116" s="253"/>
      <c r="O116" s="254"/>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9">
        <f>IF($BC$3="４週",SUM(U116:AV116),IF($BC$3="暦月",SUM(U116:AY116),""))</f>
        <v>0</v>
      </c>
      <c r="BA116" s="300"/>
      <c r="BB116" s="301">
        <f>IF($BC$3="４週",AZ116/4,IF($BC$3="暦月",(AZ116/($BC$8/7)),""))</f>
        <v>0</v>
      </c>
      <c r="BC116" s="300"/>
      <c r="BD116" s="293"/>
      <c r="BE116" s="294"/>
      <c r="BF116" s="294"/>
      <c r="BG116" s="294"/>
      <c r="BH116" s="295"/>
    </row>
    <row r="117" spans="2:60" ht="20.25" customHeight="1" x14ac:dyDescent="0.4">
      <c r="B117" s="129"/>
      <c r="C117" s="268"/>
      <c r="D117" s="269"/>
      <c r="E117" s="270"/>
      <c r="F117" s="177"/>
      <c r="G117" s="173"/>
      <c r="H117" s="344"/>
      <c r="I117" s="256"/>
      <c r="J117" s="257"/>
      <c r="K117" s="257"/>
      <c r="L117" s="258"/>
      <c r="M117" s="246"/>
      <c r="N117" s="247"/>
      <c r="O117" s="248"/>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5"/>
      <c r="BA117" s="243"/>
      <c r="BB117" s="242"/>
      <c r="BC117" s="243"/>
      <c r="BD117" s="287"/>
      <c r="BE117" s="288"/>
      <c r="BF117" s="288"/>
      <c r="BG117" s="288"/>
      <c r="BH117" s="289"/>
    </row>
    <row r="118" spans="2:60" ht="20.25" customHeight="1" x14ac:dyDescent="0.4">
      <c r="B118" s="125">
        <f>B115+1</f>
        <v>33</v>
      </c>
      <c r="C118" s="271"/>
      <c r="D118" s="272"/>
      <c r="E118" s="273"/>
      <c r="F118" s="178">
        <f>C117</f>
        <v>0</v>
      </c>
      <c r="G118" s="174"/>
      <c r="H118" s="281"/>
      <c r="I118" s="259"/>
      <c r="J118" s="260"/>
      <c r="K118" s="260"/>
      <c r="L118" s="261"/>
      <c r="M118" s="249"/>
      <c r="N118" s="250"/>
      <c r="O118" s="251"/>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6">
        <f>IF($BC$3="４週",SUM(U118:AV118),IF($BC$3="暦月",SUM(U118:AY118),""))</f>
        <v>0</v>
      </c>
      <c r="BA118" s="297"/>
      <c r="BB118" s="298">
        <f>IF($BC$3="４週",AZ118/4,IF($BC$3="暦月",(AZ118/($BC$8/7)),""))</f>
        <v>0</v>
      </c>
      <c r="BC118" s="297"/>
      <c r="BD118" s="290"/>
      <c r="BE118" s="291"/>
      <c r="BF118" s="291"/>
      <c r="BG118" s="291"/>
      <c r="BH118" s="292"/>
    </row>
    <row r="119" spans="2:60" ht="20.25" customHeight="1" x14ac:dyDescent="0.4">
      <c r="B119" s="127"/>
      <c r="C119" s="274"/>
      <c r="D119" s="275"/>
      <c r="E119" s="276"/>
      <c r="F119" s="179"/>
      <c r="G119" s="175">
        <f>C117</f>
        <v>0</v>
      </c>
      <c r="H119" s="286"/>
      <c r="I119" s="262"/>
      <c r="J119" s="263"/>
      <c r="K119" s="263"/>
      <c r="L119" s="264"/>
      <c r="M119" s="252"/>
      <c r="N119" s="253"/>
      <c r="O119" s="254"/>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9">
        <f>IF($BC$3="４週",SUM(U119:AV119),IF($BC$3="暦月",SUM(U119:AY119),""))</f>
        <v>0</v>
      </c>
      <c r="BA119" s="300"/>
      <c r="BB119" s="301">
        <f>IF($BC$3="４週",AZ119/4,IF($BC$3="暦月",(AZ119/($BC$8/7)),""))</f>
        <v>0</v>
      </c>
      <c r="BC119" s="300"/>
      <c r="BD119" s="293"/>
      <c r="BE119" s="294"/>
      <c r="BF119" s="294"/>
      <c r="BG119" s="294"/>
      <c r="BH119" s="295"/>
    </row>
    <row r="120" spans="2:60" ht="20.25" customHeight="1" x14ac:dyDescent="0.4">
      <c r="B120" s="129"/>
      <c r="C120" s="268"/>
      <c r="D120" s="269"/>
      <c r="E120" s="270"/>
      <c r="F120" s="177"/>
      <c r="G120" s="173"/>
      <c r="H120" s="344"/>
      <c r="I120" s="256"/>
      <c r="J120" s="257"/>
      <c r="K120" s="257"/>
      <c r="L120" s="258"/>
      <c r="M120" s="246"/>
      <c r="N120" s="247"/>
      <c r="O120" s="248"/>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5"/>
      <c r="BA120" s="243"/>
      <c r="BB120" s="242"/>
      <c r="BC120" s="243"/>
      <c r="BD120" s="287"/>
      <c r="BE120" s="288"/>
      <c r="BF120" s="288"/>
      <c r="BG120" s="288"/>
      <c r="BH120" s="289"/>
    </row>
    <row r="121" spans="2:60" ht="20.25" customHeight="1" x14ac:dyDescent="0.4">
      <c r="B121" s="125">
        <f>B118+1</f>
        <v>34</v>
      </c>
      <c r="C121" s="271"/>
      <c r="D121" s="272"/>
      <c r="E121" s="273"/>
      <c r="F121" s="178">
        <f>C120</f>
        <v>0</v>
      </c>
      <c r="G121" s="174"/>
      <c r="H121" s="281"/>
      <c r="I121" s="259"/>
      <c r="J121" s="260"/>
      <c r="K121" s="260"/>
      <c r="L121" s="261"/>
      <c r="M121" s="249"/>
      <c r="N121" s="250"/>
      <c r="O121" s="251"/>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6">
        <f>IF($BC$3="４週",SUM(U121:AV121),IF($BC$3="暦月",SUM(U121:AY121),""))</f>
        <v>0</v>
      </c>
      <c r="BA121" s="297"/>
      <c r="BB121" s="298">
        <f>IF($BC$3="４週",AZ121/4,IF($BC$3="暦月",(AZ121/($BC$8/7)),""))</f>
        <v>0</v>
      </c>
      <c r="BC121" s="297"/>
      <c r="BD121" s="290"/>
      <c r="BE121" s="291"/>
      <c r="BF121" s="291"/>
      <c r="BG121" s="291"/>
      <c r="BH121" s="292"/>
    </row>
    <row r="122" spans="2:60" ht="20.25" customHeight="1" x14ac:dyDescent="0.4">
      <c r="B122" s="127"/>
      <c r="C122" s="274"/>
      <c r="D122" s="275"/>
      <c r="E122" s="276"/>
      <c r="F122" s="179"/>
      <c r="G122" s="175">
        <f>C120</f>
        <v>0</v>
      </c>
      <c r="H122" s="286"/>
      <c r="I122" s="262"/>
      <c r="J122" s="263"/>
      <c r="K122" s="263"/>
      <c r="L122" s="264"/>
      <c r="M122" s="252"/>
      <c r="N122" s="253"/>
      <c r="O122" s="254"/>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9">
        <f>IF($BC$3="４週",SUM(U122:AV122),IF($BC$3="暦月",SUM(U122:AY122),""))</f>
        <v>0</v>
      </c>
      <c r="BA122" s="300"/>
      <c r="BB122" s="301">
        <f>IF($BC$3="４週",AZ122/4,IF($BC$3="暦月",(AZ122/($BC$8/7)),""))</f>
        <v>0</v>
      </c>
      <c r="BC122" s="300"/>
      <c r="BD122" s="293"/>
      <c r="BE122" s="294"/>
      <c r="BF122" s="294"/>
      <c r="BG122" s="294"/>
      <c r="BH122" s="295"/>
    </row>
    <row r="123" spans="2:60" ht="20.25" customHeight="1" x14ac:dyDescent="0.4">
      <c r="B123" s="129"/>
      <c r="C123" s="268"/>
      <c r="D123" s="269"/>
      <c r="E123" s="270"/>
      <c r="F123" s="177"/>
      <c r="G123" s="173"/>
      <c r="H123" s="344"/>
      <c r="I123" s="256"/>
      <c r="J123" s="257"/>
      <c r="K123" s="257"/>
      <c r="L123" s="258"/>
      <c r="M123" s="246"/>
      <c r="N123" s="247"/>
      <c r="O123" s="248"/>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5"/>
      <c r="BA123" s="243"/>
      <c r="BB123" s="242"/>
      <c r="BC123" s="243"/>
      <c r="BD123" s="287"/>
      <c r="BE123" s="288"/>
      <c r="BF123" s="288"/>
      <c r="BG123" s="288"/>
      <c r="BH123" s="289"/>
    </row>
    <row r="124" spans="2:60" ht="20.25" customHeight="1" x14ac:dyDescent="0.4">
      <c r="B124" s="125">
        <f>B121+1</f>
        <v>35</v>
      </c>
      <c r="C124" s="271"/>
      <c r="D124" s="272"/>
      <c r="E124" s="273"/>
      <c r="F124" s="178">
        <f>C123</f>
        <v>0</v>
      </c>
      <c r="G124" s="174"/>
      <c r="H124" s="281"/>
      <c r="I124" s="259"/>
      <c r="J124" s="260"/>
      <c r="K124" s="260"/>
      <c r="L124" s="261"/>
      <c r="M124" s="249"/>
      <c r="N124" s="250"/>
      <c r="O124" s="251"/>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6">
        <f>IF($BC$3="４週",SUM(U124:AV124),IF($BC$3="暦月",SUM(U124:AY124),""))</f>
        <v>0</v>
      </c>
      <c r="BA124" s="297"/>
      <c r="BB124" s="298">
        <f>IF($BC$3="４週",AZ124/4,IF($BC$3="暦月",(AZ124/($BC$8/7)),""))</f>
        <v>0</v>
      </c>
      <c r="BC124" s="297"/>
      <c r="BD124" s="290"/>
      <c r="BE124" s="291"/>
      <c r="BF124" s="291"/>
      <c r="BG124" s="291"/>
      <c r="BH124" s="292"/>
    </row>
    <row r="125" spans="2:60" ht="20.25" customHeight="1" x14ac:dyDescent="0.4">
      <c r="B125" s="127"/>
      <c r="C125" s="274"/>
      <c r="D125" s="275"/>
      <c r="E125" s="276"/>
      <c r="F125" s="179"/>
      <c r="G125" s="175">
        <f>C123</f>
        <v>0</v>
      </c>
      <c r="H125" s="286"/>
      <c r="I125" s="262"/>
      <c r="J125" s="263"/>
      <c r="K125" s="263"/>
      <c r="L125" s="264"/>
      <c r="M125" s="252"/>
      <c r="N125" s="253"/>
      <c r="O125" s="254"/>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9">
        <f>IF($BC$3="４週",SUM(U125:AV125),IF($BC$3="暦月",SUM(U125:AY125),""))</f>
        <v>0</v>
      </c>
      <c r="BA125" s="300"/>
      <c r="BB125" s="301">
        <f>IF($BC$3="４週",AZ125/4,IF($BC$3="暦月",(AZ125/($BC$8/7)),""))</f>
        <v>0</v>
      </c>
      <c r="BC125" s="300"/>
      <c r="BD125" s="293"/>
      <c r="BE125" s="294"/>
      <c r="BF125" s="294"/>
      <c r="BG125" s="294"/>
      <c r="BH125" s="295"/>
    </row>
    <row r="126" spans="2:60" ht="20.25" customHeight="1" x14ac:dyDescent="0.4">
      <c r="B126" s="129"/>
      <c r="C126" s="268"/>
      <c r="D126" s="269"/>
      <c r="E126" s="270"/>
      <c r="F126" s="177"/>
      <c r="G126" s="173"/>
      <c r="H126" s="344"/>
      <c r="I126" s="256"/>
      <c r="J126" s="257"/>
      <c r="K126" s="257"/>
      <c r="L126" s="258"/>
      <c r="M126" s="246"/>
      <c r="N126" s="247"/>
      <c r="O126" s="248"/>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5"/>
      <c r="BA126" s="243"/>
      <c r="BB126" s="242"/>
      <c r="BC126" s="243"/>
      <c r="BD126" s="287"/>
      <c r="BE126" s="288"/>
      <c r="BF126" s="288"/>
      <c r="BG126" s="288"/>
      <c r="BH126" s="289"/>
    </row>
    <row r="127" spans="2:60" ht="20.25" customHeight="1" x14ac:dyDescent="0.4">
      <c r="B127" s="125">
        <f>B124+1</f>
        <v>36</v>
      </c>
      <c r="C127" s="271"/>
      <c r="D127" s="272"/>
      <c r="E127" s="273"/>
      <c r="F127" s="178">
        <f>C126</f>
        <v>0</v>
      </c>
      <c r="G127" s="174"/>
      <c r="H127" s="281"/>
      <c r="I127" s="259"/>
      <c r="J127" s="260"/>
      <c r="K127" s="260"/>
      <c r="L127" s="261"/>
      <c r="M127" s="249"/>
      <c r="N127" s="250"/>
      <c r="O127" s="251"/>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6">
        <f>IF($BC$3="４週",SUM(U127:AV127),IF($BC$3="暦月",SUM(U127:AY127),""))</f>
        <v>0</v>
      </c>
      <c r="BA127" s="297"/>
      <c r="BB127" s="298">
        <f>IF($BC$3="４週",AZ127/4,IF($BC$3="暦月",(AZ127/($BC$8/7)),""))</f>
        <v>0</v>
      </c>
      <c r="BC127" s="297"/>
      <c r="BD127" s="290"/>
      <c r="BE127" s="291"/>
      <c r="BF127" s="291"/>
      <c r="BG127" s="291"/>
      <c r="BH127" s="292"/>
    </row>
    <row r="128" spans="2:60" ht="20.25" customHeight="1" x14ac:dyDescent="0.4">
      <c r="B128" s="127"/>
      <c r="C128" s="274"/>
      <c r="D128" s="275"/>
      <c r="E128" s="276"/>
      <c r="F128" s="179"/>
      <c r="G128" s="175">
        <f>C126</f>
        <v>0</v>
      </c>
      <c r="H128" s="286"/>
      <c r="I128" s="262"/>
      <c r="J128" s="263"/>
      <c r="K128" s="263"/>
      <c r="L128" s="264"/>
      <c r="M128" s="252"/>
      <c r="N128" s="253"/>
      <c r="O128" s="254"/>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9">
        <f>IF($BC$3="４週",SUM(U128:AV128),IF($BC$3="暦月",SUM(U128:AY128),""))</f>
        <v>0</v>
      </c>
      <c r="BA128" s="300"/>
      <c r="BB128" s="301">
        <f>IF($BC$3="４週",AZ128/4,IF($BC$3="暦月",(AZ128/($BC$8/7)),""))</f>
        <v>0</v>
      </c>
      <c r="BC128" s="300"/>
      <c r="BD128" s="293"/>
      <c r="BE128" s="294"/>
      <c r="BF128" s="294"/>
      <c r="BG128" s="294"/>
      <c r="BH128" s="295"/>
    </row>
    <row r="129" spans="2:60" ht="20.25" customHeight="1" x14ac:dyDescent="0.4">
      <c r="B129" s="129"/>
      <c r="C129" s="268"/>
      <c r="D129" s="269"/>
      <c r="E129" s="270"/>
      <c r="F129" s="177"/>
      <c r="G129" s="173"/>
      <c r="H129" s="344"/>
      <c r="I129" s="256"/>
      <c r="J129" s="257"/>
      <c r="K129" s="257"/>
      <c r="L129" s="258"/>
      <c r="M129" s="246"/>
      <c r="N129" s="247"/>
      <c r="O129" s="248"/>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5"/>
      <c r="BA129" s="243"/>
      <c r="BB129" s="242"/>
      <c r="BC129" s="243"/>
      <c r="BD129" s="287"/>
      <c r="BE129" s="288"/>
      <c r="BF129" s="288"/>
      <c r="BG129" s="288"/>
      <c r="BH129" s="289"/>
    </row>
    <row r="130" spans="2:60" ht="20.25" customHeight="1" x14ac:dyDescent="0.4">
      <c r="B130" s="125">
        <f>B127+1</f>
        <v>37</v>
      </c>
      <c r="C130" s="271"/>
      <c r="D130" s="272"/>
      <c r="E130" s="273"/>
      <c r="F130" s="178">
        <f>C129</f>
        <v>0</v>
      </c>
      <c r="G130" s="174"/>
      <c r="H130" s="281"/>
      <c r="I130" s="259"/>
      <c r="J130" s="260"/>
      <c r="K130" s="260"/>
      <c r="L130" s="261"/>
      <c r="M130" s="249"/>
      <c r="N130" s="250"/>
      <c r="O130" s="251"/>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6">
        <f>IF($BC$3="４週",SUM(U130:AV130),IF($BC$3="暦月",SUM(U130:AY130),""))</f>
        <v>0</v>
      </c>
      <c r="BA130" s="297"/>
      <c r="BB130" s="298">
        <f>IF($BC$3="４週",AZ130/4,IF($BC$3="暦月",(AZ130/($BC$8/7)),""))</f>
        <v>0</v>
      </c>
      <c r="BC130" s="297"/>
      <c r="BD130" s="290"/>
      <c r="BE130" s="291"/>
      <c r="BF130" s="291"/>
      <c r="BG130" s="291"/>
      <c r="BH130" s="292"/>
    </row>
    <row r="131" spans="2:60" ht="20.25" customHeight="1" x14ac:dyDescent="0.4">
      <c r="B131" s="127"/>
      <c r="C131" s="274"/>
      <c r="D131" s="275"/>
      <c r="E131" s="276"/>
      <c r="F131" s="179"/>
      <c r="G131" s="175">
        <f>C129</f>
        <v>0</v>
      </c>
      <c r="H131" s="286"/>
      <c r="I131" s="262"/>
      <c r="J131" s="263"/>
      <c r="K131" s="263"/>
      <c r="L131" s="264"/>
      <c r="M131" s="252"/>
      <c r="N131" s="253"/>
      <c r="O131" s="254"/>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9">
        <f>IF($BC$3="４週",SUM(U131:AV131),IF($BC$3="暦月",SUM(U131:AY131),""))</f>
        <v>0</v>
      </c>
      <c r="BA131" s="300"/>
      <c r="BB131" s="301">
        <f>IF($BC$3="４週",AZ131/4,IF($BC$3="暦月",(AZ131/($BC$8/7)),""))</f>
        <v>0</v>
      </c>
      <c r="BC131" s="300"/>
      <c r="BD131" s="293"/>
      <c r="BE131" s="294"/>
      <c r="BF131" s="294"/>
      <c r="BG131" s="294"/>
      <c r="BH131" s="295"/>
    </row>
    <row r="132" spans="2:60" ht="20.25" customHeight="1" x14ac:dyDescent="0.4">
      <c r="B132" s="129"/>
      <c r="C132" s="268"/>
      <c r="D132" s="269"/>
      <c r="E132" s="270"/>
      <c r="F132" s="177"/>
      <c r="G132" s="173"/>
      <c r="H132" s="344"/>
      <c r="I132" s="256"/>
      <c r="J132" s="257"/>
      <c r="K132" s="257"/>
      <c r="L132" s="258"/>
      <c r="M132" s="246"/>
      <c r="N132" s="247"/>
      <c r="O132" s="248"/>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5"/>
      <c r="BA132" s="243"/>
      <c r="BB132" s="242"/>
      <c r="BC132" s="243"/>
      <c r="BD132" s="287"/>
      <c r="BE132" s="288"/>
      <c r="BF132" s="288"/>
      <c r="BG132" s="288"/>
      <c r="BH132" s="289"/>
    </row>
    <row r="133" spans="2:60" ht="20.25" customHeight="1" x14ac:dyDescent="0.4">
      <c r="B133" s="125">
        <f>B130+1</f>
        <v>38</v>
      </c>
      <c r="C133" s="271"/>
      <c r="D133" s="272"/>
      <c r="E133" s="273"/>
      <c r="F133" s="178">
        <f>C132</f>
        <v>0</v>
      </c>
      <c r="G133" s="174"/>
      <c r="H133" s="281"/>
      <c r="I133" s="259"/>
      <c r="J133" s="260"/>
      <c r="K133" s="260"/>
      <c r="L133" s="261"/>
      <c r="M133" s="249"/>
      <c r="N133" s="250"/>
      <c r="O133" s="251"/>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6">
        <f>IF($BC$3="４週",SUM(U133:AV133),IF($BC$3="暦月",SUM(U133:AY133),""))</f>
        <v>0</v>
      </c>
      <c r="BA133" s="297"/>
      <c r="BB133" s="298">
        <f>IF($BC$3="４週",AZ133/4,IF($BC$3="暦月",(AZ133/($BC$8/7)),""))</f>
        <v>0</v>
      </c>
      <c r="BC133" s="297"/>
      <c r="BD133" s="290"/>
      <c r="BE133" s="291"/>
      <c r="BF133" s="291"/>
      <c r="BG133" s="291"/>
      <c r="BH133" s="292"/>
    </row>
    <row r="134" spans="2:60" ht="20.25" customHeight="1" x14ac:dyDescent="0.4">
      <c r="B134" s="127"/>
      <c r="C134" s="274"/>
      <c r="D134" s="275"/>
      <c r="E134" s="276"/>
      <c r="F134" s="179"/>
      <c r="G134" s="175">
        <f>C132</f>
        <v>0</v>
      </c>
      <c r="H134" s="286"/>
      <c r="I134" s="262"/>
      <c r="J134" s="263"/>
      <c r="K134" s="263"/>
      <c r="L134" s="264"/>
      <c r="M134" s="252"/>
      <c r="N134" s="253"/>
      <c r="O134" s="254"/>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9">
        <f>IF($BC$3="４週",SUM(U134:AV134),IF($BC$3="暦月",SUM(U134:AY134),""))</f>
        <v>0</v>
      </c>
      <c r="BA134" s="300"/>
      <c r="BB134" s="301">
        <f>IF($BC$3="４週",AZ134/4,IF($BC$3="暦月",(AZ134/($BC$8/7)),""))</f>
        <v>0</v>
      </c>
      <c r="BC134" s="300"/>
      <c r="BD134" s="293"/>
      <c r="BE134" s="294"/>
      <c r="BF134" s="294"/>
      <c r="BG134" s="294"/>
      <c r="BH134" s="295"/>
    </row>
    <row r="135" spans="2:60" ht="20.25" customHeight="1" x14ac:dyDescent="0.4">
      <c r="B135" s="129"/>
      <c r="C135" s="268"/>
      <c r="D135" s="269"/>
      <c r="E135" s="270"/>
      <c r="F135" s="177"/>
      <c r="G135" s="173"/>
      <c r="H135" s="344"/>
      <c r="I135" s="256"/>
      <c r="J135" s="257"/>
      <c r="K135" s="257"/>
      <c r="L135" s="258"/>
      <c r="M135" s="246"/>
      <c r="N135" s="247"/>
      <c r="O135" s="248"/>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5"/>
      <c r="BA135" s="243"/>
      <c r="BB135" s="242"/>
      <c r="BC135" s="243"/>
      <c r="BD135" s="287"/>
      <c r="BE135" s="288"/>
      <c r="BF135" s="288"/>
      <c r="BG135" s="288"/>
      <c r="BH135" s="289"/>
    </row>
    <row r="136" spans="2:60" ht="20.25" customHeight="1" x14ac:dyDescent="0.4">
      <c r="B136" s="125">
        <f>B133+1</f>
        <v>39</v>
      </c>
      <c r="C136" s="271"/>
      <c r="D136" s="272"/>
      <c r="E136" s="273"/>
      <c r="F136" s="178">
        <f>C135</f>
        <v>0</v>
      </c>
      <c r="G136" s="174"/>
      <c r="H136" s="281"/>
      <c r="I136" s="259"/>
      <c r="J136" s="260"/>
      <c r="K136" s="260"/>
      <c r="L136" s="261"/>
      <c r="M136" s="249"/>
      <c r="N136" s="250"/>
      <c r="O136" s="251"/>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6">
        <f>IF($BC$3="４週",SUM(U136:AV136),IF($BC$3="暦月",SUM(U136:AY136),""))</f>
        <v>0</v>
      </c>
      <c r="BA136" s="297"/>
      <c r="BB136" s="298">
        <f>IF($BC$3="４週",AZ136/4,IF($BC$3="暦月",(AZ136/($BC$8/7)),""))</f>
        <v>0</v>
      </c>
      <c r="BC136" s="297"/>
      <c r="BD136" s="290"/>
      <c r="BE136" s="291"/>
      <c r="BF136" s="291"/>
      <c r="BG136" s="291"/>
      <c r="BH136" s="292"/>
    </row>
    <row r="137" spans="2:60" ht="20.25" customHeight="1" x14ac:dyDescent="0.4">
      <c r="B137" s="127"/>
      <c r="C137" s="274"/>
      <c r="D137" s="275"/>
      <c r="E137" s="276"/>
      <c r="F137" s="179"/>
      <c r="G137" s="175">
        <f>C135</f>
        <v>0</v>
      </c>
      <c r="H137" s="286"/>
      <c r="I137" s="262"/>
      <c r="J137" s="263"/>
      <c r="K137" s="263"/>
      <c r="L137" s="264"/>
      <c r="M137" s="252"/>
      <c r="N137" s="253"/>
      <c r="O137" s="254"/>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9">
        <f>IF($BC$3="４週",SUM(U137:AV137),IF($BC$3="暦月",SUM(U137:AY137),""))</f>
        <v>0</v>
      </c>
      <c r="BA137" s="300"/>
      <c r="BB137" s="301">
        <f>IF($BC$3="４週",AZ137/4,IF($BC$3="暦月",(AZ137/($BC$8/7)),""))</f>
        <v>0</v>
      </c>
      <c r="BC137" s="300"/>
      <c r="BD137" s="293"/>
      <c r="BE137" s="294"/>
      <c r="BF137" s="294"/>
      <c r="BG137" s="294"/>
      <c r="BH137" s="295"/>
    </row>
    <row r="138" spans="2:60" ht="20.25" customHeight="1" x14ac:dyDescent="0.4">
      <c r="B138" s="129"/>
      <c r="C138" s="268"/>
      <c r="D138" s="269"/>
      <c r="E138" s="270"/>
      <c r="F138" s="177"/>
      <c r="G138" s="173"/>
      <c r="H138" s="344"/>
      <c r="I138" s="256"/>
      <c r="J138" s="257"/>
      <c r="K138" s="257"/>
      <c r="L138" s="258"/>
      <c r="M138" s="246"/>
      <c r="N138" s="247"/>
      <c r="O138" s="248"/>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5"/>
      <c r="BA138" s="243"/>
      <c r="BB138" s="242"/>
      <c r="BC138" s="243"/>
      <c r="BD138" s="287"/>
      <c r="BE138" s="288"/>
      <c r="BF138" s="288"/>
      <c r="BG138" s="288"/>
      <c r="BH138" s="289"/>
    </row>
    <row r="139" spans="2:60" ht="20.25" customHeight="1" x14ac:dyDescent="0.4">
      <c r="B139" s="125">
        <f>B136+1</f>
        <v>40</v>
      </c>
      <c r="C139" s="271"/>
      <c r="D139" s="272"/>
      <c r="E139" s="273"/>
      <c r="F139" s="178">
        <f>C138</f>
        <v>0</v>
      </c>
      <c r="G139" s="174"/>
      <c r="H139" s="281"/>
      <c r="I139" s="259"/>
      <c r="J139" s="260"/>
      <c r="K139" s="260"/>
      <c r="L139" s="261"/>
      <c r="M139" s="249"/>
      <c r="N139" s="250"/>
      <c r="O139" s="251"/>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6">
        <f>IF($BC$3="４週",SUM(U139:AV139),IF($BC$3="暦月",SUM(U139:AY139),""))</f>
        <v>0</v>
      </c>
      <c r="BA139" s="297"/>
      <c r="BB139" s="298">
        <f>IF($BC$3="４週",AZ139/4,IF($BC$3="暦月",(AZ139/($BC$8/7)),""))</f>
        <v>0</v>
      </c>
      <c r="BC139" s="297"/>
      <c r="BD139" s="290"/>
      <c r="BE139" s="291"/>
      <c r="BF139" s="291"/>
      <c r="BG139" s="291"/>
      <c r="BH139" s="292"/>
    </row>
    <row r="140" spans="2:60" ht="20.25" customHeight="1" x14ac:dyDescent="0.4">
      <c r="B140" s="127"/>
      <c r="C140" s="274"/>
      <c r="D140" s="275"/>
      <c r="E140" s="276"/>
      <c r="F140" s="179"/>
      <c r="G140" s="175">
        <f>C138</f>
        <v>0</v>
      </c>
      <c r="H140" s="286"/>
      <c r="I140" s="262"/>
      <c r="J140" s="263"/>
      <c r="K140" s="263"/>
      <c r="L140" s="264"/>
      <c r="M140" s="252"/>
      <c r="N140" s="253"/>
      <c r="O140" s="254"/>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9">
        <f>IF($BC$3="４週",SUM(U140:AV140),IF($BC$3="暦月",SUM(U140:AY140),""))</f>
        <v>0</v>
      </c>
      <c r="BA140" s="300"/>
      <c r="BB140" s="301">
        <f>IF($BC$3="４週",AZ140/4,IF($BC$3="暦月",(AZ140/($BC$8/7)),""))</f>
        <v>0</v>
      </c>
      <c r="BC140" s="300"/>
      <c r="BD140" s="293"/>
      <c r="BE140" s="294"/>
      <c r="BF140" s="294"/>
      <c r="BG140" s="294"/>
      <c r="BH140" s="295"/>
    </row>
    <row r="141" spans="2:60" ht="20.25" customHeight="1" x14ac:dyDescent="0.4">
      <c r="B141" s="129"/>
      <c r="C141" s="268"/>
      <c r="D141" s="269"/>
      <c r="E141" s="270"/>
      <c r="F141" s="177"/>
      <c r="G141" s="173"/>
      <c r="H141" s="344"/>
      <c r="I141" s="256"/>
      <c r="J141" s="257"/>
      <c r="K141" s="257"/>
      <c r="L141" s="258"/>
      <c r="M141" s="246"/>
      <c r="N141" s="247"/>
      <c r="O141" s="248"/>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5"/>
      <c r="BA141" s="243"/>
      <c r="BB141" s="242"/>
      <c r="BC141" s="243"/>
      <c r="BD141" s="287"/>
      <c r="BE141" s="288"/>
      <c r="BF141" s="288"/>
      <c r="BG141" s="288"/>
      <c r="BH141" s="289"/>
    </row>
    <row r="142" spans="2:60" ht="20.25" customHeight="1" x14ac:dyDescent="0.4">
      <c r="B142" s="125">
        <f>B139+1</f>
        <v>41</v>
      </c>
      <c r="C142" s="271"/>
      <c r="D142" s="272"/>
      <c r="E142" s="273"/>
      <c r="F142" s="178">
        <f>C141</f>
        <v>0</v>
      </c>
      <c r="G142" s="174"/>
      <c r="H142" s="281"/>
      <c r="I142" s="259"/>
      <c r="J142" s="260"/>
      <c r="K142" s="260"/>
      <c r="L142" s="261"/>
      <c r="M142" s="249"/>
      <c r="N142" s="250"/>
      <c r="O142" s="251"/>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6">
        <f>IF($BC$3="４週",SUM(U142:AV142),IF($BC$3="暦月",SUM(U142:AY142),""))</f>
        <v>0</v>
      </c>
      <c r="BA142" s="297"/>
      <c r="BB142" s="298">
        <f>IF($BC$3="４週",AZ142/4,IF($BC$3="暦月",(AZ142/($BC$8/7)),""))</f>
        <v>0</v>
      </c>
      <c r="BC142" s="297"/>
      <c r="BD142" s="290"/>
      <c r="BE142" s="291"/>
      <c r="BF142" s="291"/>
      <c r="BG142" s="291"/>
      <c r="BH142" s="292"/>
    </row>
    <row r="143" spans="2:60" ht="20.25" customHeight="1" x14ac:dyDescent="0.4">
      <c r="B143" s="127"/>
      <c r="C143" s="274"/>
      <c r="D143" s="275"/>
      <c r="E143" s="276"/>
      <c r="F143" s="179"/>
      <c r="G143" s="175">
        <f>C141</f>
        <v>0</v>
      </c>
      <c r="H143" s="286"/>
      <c r="I143" s="262"/>
      <c r="J143" s="263"/>
      <c r="K143" s="263"/>
      <c r="L143" s="264"/>
      <c r="M143" s="252"/>
      <c r="N143" s="253"/>
      <c r="O143" s="254"/>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9">
        <f>IF($BC$3="４週",SUM(U143:AV143),IF($BC$3="暦月",SUM(U143:AY143),""))</f>
        <v>0</v>
      </c>
      <c r="BA143" s="300"/>
      <c r="BB143" s="301">
        <f>IF($BC$3="４週",AZ143/4,IF($BC$3="暦月",(AZ143/($BC$8/7)),""))</f>
        <v>0</v>
      </c>
      <c r="BC143" s="300"/>
      <c r="BD143" s="293"/>
      <c r="BE143" s="294"/>
      <c r="BF143" s="294"/>
      <c r="BG143" s="294"/>
      <c r="BH143" s="295"/>
    </row>
    <row r="144" spans="2:60" ht="20.25" customHeight="1" x14ac:dyDescent="0.4">
      <c r="B144" s="129"/>
      <c r="C144" s="268"/>
      <c r="D144" s="269"/>
      <c r="E144" s="270"/>
      <c r="F144" s="177"/>
      <c r="G144" s="173"/>
      <c r="H144" s="344"/>
      <c r="I144" s="256"/>
      <c r="J144" s="257"/>
      <c r="K144" s="257"/>
      <c r="L144" s="258"/>
      <c r="M144" s="246"/>
      <c r="N144" s="247"/>
      <c r="O144" s="248"/>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5"/>
      <c r="BA144" s="243"/>
      <c r="BB144" s="242"/>
      <c r="BC144" s="243"/>
      <c r="BD144" s="287"/>
      <c r="BE144" s="288"/>
      <c r="BF144" s="288"/>
      <c r="BG144" s="288"/>
      <c r="BH144" s="289"/>
    </row>
    <row r="145" spans="2:60" ht="20.25" customHeight="1" x14ac:dyDescent="0.4">
      <c r="B145" s="125">
        <f>B142+1</f>
        <v>42</v>
      </c>
      <c r="C145" s="271"/>
      <c r="D145" s="272"/>
      <c r="E145" s="273"/>
      <c r="F145" s="178">
        <f>C144</f>
        <v>0</v>
      </c>
      <c r="G145" s="174"/>
      <c r="H145" s="281"/>
      <c r="I145" s="259"/>
      <c r="J145" s="260"/>
      <c r="K145" s="260"/>
      <c r="L145" s="261"/>
      <c r="M145" s="249"/>
      <c r="N145" s="250"/>
      <c r="O145" s="251"/>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6">
        <f>IF($BC$3="４週",SUM(U145:AV145),IF($BC$3="暦月",SUM(U145:AY145),""))</f>
        <v>0</v>
      </c>
      <c r="BA145" s="297"/>
      <c r="BB145" s="298">
        <f>IF($BC$3="４週",AZ145/4,IF($BC$3="暦月",(AZ145/($BC$8/7)),""))</f>
        <v>0</v>
      </c>
      <c r="BC145" s="297"/>
      <c r="BD145" s="290"/>
      <c r="BE145" s="291"/>
      <c r="BF145" s="291"/>
      <c r="BG145" s="291"/>
      <c r="BH145" s="292"/>
    </row>
    <row r="146" spans="2:60" ht="20.25" customHeight="1" x14ac:dyDescent="0.4">
      <c r="B146" s="127"/>
      <c r="C146" s="274"/>
      <c r="D146" s="275"/>
      <c r="E146" s="276"/>
      <c r="F146" s="179"/>
      <c r="G146" s="175">
        <f>C144</f>
        <v>0</v>
      </c>
      <c r="H146" s="286"/>
      <c r="I146" s="262"/>
      <c r="J146" s="263"/>
      <c r="K146" s="263"/>
      <c r="L146" s="264"/>
      <c r="M146" s="252"/>
      <c r="N146" s="253"/>
      <c r="O146" s="254"/>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9">
        <f>IF($BC$3="４週",SUM(U146:AV146),IF($BC$3="暦月",SUM(U146:AY146),""))</f>
        <v>0</v>
      </c>
      <c r="BA146" s="300"/>
      <c r="BB146" s="301">
        <f>IF($BC$3="４週",AZ146/4,IF($BC$3="暦月",(AZ146/($BC$8/7)),""))</f>
        <v>0</v>
      </c>
      <c r="BC146" s="300"/>
      <c r="BD146" s="293"/>
      <c r="BE146" s="294"/>
      <c r="BF146" s="294"/>
      <c r="BG146" s="294"/>
      <c r="BH146" s="295"/>
    </row>
    <row r="147" spans="2:60" ht="20.25" customHeight="1" x14ac:dyDescent="0.4">
      <c r="B147" s="129"/>
      <c r="C147" s="268"/>
      <c r="D147" s="269"/>
      <c r="E147" s="270"/>
      <c r="F147" s="177"/>
      <c r="G147" s="173"/>
      <c r="H147" s="344"/>
      <c r="I147" s="256"/>
      <c r="J147" s="257"/>
      <c r="K147" s="257"/>
      <c r="L147" s="258"/>
      <c r="M147" s="246"/>
      <c r="N147" s="247"/>
      <c r="O147" s="248"/>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5"/>
      <c r="BA147" s="243"/>
      <c r="BB147" s="242"/>
      <c r="BC147" s="243"/>
      <c r="BD147" s="287"/>
      <c r="BE147" s="288"/>
      <c r="BF147" s="288"/>
      <c r="BG147" s="288"/>
      <c r="BH147" s="289"/>
    </row>
    <row r="148" spans="2:60" ht="20.25" customHeight="1" x14ac:dyDescent="0.4">
      <c r="B148" s="125">
        <f>B145+1</f>
        <v>43</v>
      </c>
      <c r="C148" s="271"/>
      <c r="D148" s="272"/>
      <c r="E148" s="273"/>
      <c r="F148" s="178">
        <f>C147</f>
        <v>0</v>
      </c>
      <c r="G148" s="174"/>
      <c r="H148" s="281"/>
      <c r="I148" s="259"/>
      <c r="J148" s="260"/>
      <c r="K148" s="260"/>
      <c r="L148" s="261"/>
      <c r="M148" s="249"/>
      <c r="N148" s="250"/>
      <c r="O148" s="251"/>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6">
        <f>IF($BC$3="４週",SUM(U148:AV148),IF($BC$3="暦月",SUM(U148:AY148),""))</f>
        <v>0</v>
      </c>
      <c r="BA148" s="297"/>
      <c r="BB148" s="298">
        <f>IF($BC$3="４週",AZ148/4,IF($BC$3="暦月",(AZ148/($BC$8/7)),""))</f>
        <v>0</v>
      </c>
      <c r="BC148" s="297"/>
      <c r="BD148" s="290"/>
      <c r="BE148" s="291"/>
      <c r="BF148" s="291"/>
      <c r="BG148" s="291"/>
      <c r="BH148" s="292"/>
    </row>
    <row r="149" spans="2:60" ht="20.25" customHeight="1" x14ac:dyDescent="0.4">
      <c r="B149" s="127"/>
      <c r="C149" s="274"/>
      <c r="D149" s="275"/>
      <c r="E149" s="276"/>
      <c r="F149" s="179"/>
      <c r="G149" s="175">
        <f>C147</f>
        <v>0</v>
      </c>
      <c r="H149" s="286"/>
      <c r="I149" s="262"/>
      <c r="J149" s="263"/>
      <c r="K149" s="263"/>
      <c r="L149" s="264"/>
      <c r="M149" s="252"/>
      <c r="N149" s="253"/>
      <c r="O149" s="254"/>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9">
        <f>IF($BC$3="４週",SUM(U149:AV149),IF($BC$3="暦月",SUM(U149:AY149),""))</f>
        <v>0</v>
      </c>
      <c r="BA149" s="300"/>
      <c r="BB149" s="301">
        <f>IF($BC$3="４週",AZ149/4,IF($BC$3="暦月",(AZ149/($BC$8/7)),""))</f>
        <v>0</v>
      </c>
      <c r="BC149" s="300"/>
      <c r="BD149" s="293"/>
      <c r="BE149" s="294"/>
      <c r="BF149" s="294"/>
      <c r="BG149" s="294"/>
      <c r="BH149" s="295"/>
    </row>
    <row r="150" spans="2:60" ht="20.25" customHeight="1" x14ac:dyDescent="0.4">
      <c r="B150" s="129"/>
      <c r="C150" s="268"/>
      <c r="D150" s="269"/>
      <c r="E150" s="270"/>
      <c r="F150" s="177"/>
      <c r="G150" s="173"/>
      <c r="H150" s="344"/>
      <c r="I150" s="256"/>
      <c r="J150" s="257"/>
      <c r="K150" s="257"/>
      <c r="L150" s="258"/>
      <c r="M150" s="246"/>
      <c r="N150" s="247"/>
      <c r="O150" s="248"/>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5"/>
      <c r="BA150" s="243"/>
      <c r="BB150" s="242"/>
      <c r="BC150" s="243"/>
      <c r="BD150" s="287"/>
      <c r="BE150" s="288"/>
      <c r="BF150" s="288"/>
      <c r="BG150" s="288"/>
      <c r="BH150" s="289"/>
    </row>
    <row r="151" spans="2:60" ht="20.25" customHeight="1" x14ac:dyDescent="0.4">
      <c r="B151" s="125">
        <f>B148+1</f>
        <v>44</v>
      </c>
      <c r="C151" s="271"/>
      <c r="D151" s="272"/>
      <c r="E151" s="273"/>
      <c r="F151" s="178">
        <f>C150</f>
        <v>0</v>
      </c>
      <c r="G151" s="174"/>
      <c r="H151" s="281"/>
      <c r="I151" s="259"/>
      <c r="J151" s="260"/>
      <c r="K151" s="260"/>
      <c r="L151" s="261"/>
      <c r="M151" s="249"/>
      <c r="N151" s="250"/>
      <c r="O151" s="251"/>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6">
        <f>IF($BC$3="４週",SUM(U151:AV151),IF($BC$3="暦月",SUM(U151:AY151),""))</f>
        <v>0</v>
      </c>
      <c r="BA151" s="297"/>
      <c r="BB151" s="298">
        <f>IF($BC$3="４週",AZ151/4,IF($BC$3="暦月",(AZ151/($BC$8/7)),""))</f>
        <v>0</v>
      </c>
      <c r="BC151" s="297"/>
      <c r="BD151" s="290"/>
      <c r="BE151" s="291"/>
      <c r="BF151" s="291"/>
      <c r="BG151" s="291"/>
      <c r="BH151" s="292"/>
    </row>
    <row r="152" spans="2:60" ht="20.25" customHeight="1" x14ac:dyDescent="0.4">
      <c r="B152" s="127"/>
      <c r="C152" s="274"/>
      <c r="D152" s="275"/>
      <c r="E152" s="276"/>
      <c r="F152" s="179"/>
      <c r="G152" s="175">
        <f>C150</f>
        <v>0</v>
      </c>
      <c r="H152" s="286"/>
      <c r="I152" s="262"/>
      <c r="J152" s="263"/>
      <c r="K152" s="263"/>
      <c r="L152" s="264"/>
      <c r="M152" s="252"/>
      <c r="N152" s="253"/>
      <c r="O152" s="254"/>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9">
        <f>IF($BC$3="４週",SUM(U152:AV152),IF($BC$3="暦月",SUM(U152:AY152),""))</f>
        <v>0</v>
      </c>
      <c r="BA152" s="300"/>
      <c r="BB152" s="301">
        <f>IF($BC$3="４週",AZ152/4,IF($BC$3="暦月",(AZ152/($BC$8/7)),""))</f>
        <v>0</v>
      </c>
      <c r="BC152" s="300"/>
      <c r="BD152" s="293"/>
      <c r="BE152" s="294"/>
      <c r="BF152" s="294"/>
      <c r="BG152" s="294"/>
      <c r="BH152" s="295"/>
    </row>
    <row r="153" spans="2:60" ht="20.25" customHeight="1" x14ac:dyDescent="0.4">
      <c r="B153" s="129"/>
      <c r="C153" s="268"/>
      <c r="D153" s="269"/>
      <c r="E153" s="270"/>
      <c r="F153" s="177"/>
      <c r="G153" s="173"/>
      <c r="H153" s="344"/>
      <c r="I153" s="256"/>
      <c r="J153" s="257"/>
      <c r="K153" s="257"/>
      <c r="L153" s="258"/>
      <c r="M153" s="246"/>
      <c r="N153" s="247"/>
      <c r="O153" s="248"/>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5"/>
      <c r="BA153" s="243"/>
      <c r="BB153" s="242"/>
      <c r="BC153" s="243"/>
      <c r="BD153" s="287"/>
      <c r="BE153" s="288"/>
      <c r="BF153" s="288"/>
      <c r="BG153" s="288"/>
      <c r="BH153" s="289"/>
    </row>
    <row r="154" spans="2:60" ht="20.25" customHeight="1" x14ac:dyDescent="0.4">
      <c r="B154" s="125">
        <f>B151+1</f>
        <v>45</v>
      </c>
      <c r="C154" s="271"/>
      <c r="D154" s="272"/>
      <c r="E154" s="273"/>
      <c r="F154" s="178">
        <f>C153</f>
        <v>0</v>
      </c>
      <c r="G154" s="174"/>
      <c r="H154" s="281"/>
      <c r="I154" s="259"/>
      <c r="J154" s="260"/>
      <c r="K154" s="260"/>
      <c r="L154" s="261"/>
      <c r="M154" s="249"/>
      <c r="N154" s="250"/>
      <c r="O154" s="251"/>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6">
        <f>IF($BC$3="４週",SUM(U154:AV154),IF($BC$3="暦月",SUM(U154:AY154),""))</f>
        <v>0</v>
      </c>
      <c r="BA154" s="297"/>
      <c r="BB154" s="298">
        <f>IF($BC$3="４週",AZ154/4,IF($BC$3="暦月",(AZ154/($BC$8/7)),""))</f>
        <v>0</v>
      </c>
      <c r="BC154" s="297"/>
      <c r="BD154" s="290"/>
      <c r="BE154" s="291"/>
      <c r="BF154" s="291"/>
      <c r="BG154" s="291"/>
      <c r="BH154" s="292"/>
    </row>
    <row r="155" spans="2:60" ht="20.25" customHeight="1" x14ac:dyDescent="0.4">
      <c r="B155" s="127"/>
      <c r="C155" s="274"/>
      <c r="D155" s="275"/>
      <c r="E155" s="276"/>
      <c r="F155" s="179"/>
      <c r="G155" s="175">
        <f>C153</f>
        <v>0</v>
      </c>
      <c r="H155" s="286"/>
      <c r="I155" s="262"/>
      <c r="J155" s="263"/>
      <c r="K155" s="263"/>
      <c r="L155" s="264"/>
      <c r="M155" s="252"/>
      <c r="N155" s="253"/>
      <c r="O155" s="254"/>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9">
        <f>IF($BC$3="４週",SUM(U155:AV155),IF($BC$3="暦月",SUM(U155:AY155),""))</f>
        <v>0</v>
      </c>
      <c r="BA155" s="300"/>
      <c r="BB155" s="301">
        <f>IF($BC$3="４週",AZ155/4,IF($BC$3="暦月",(AZ155/($BC$8/7)),""))</f>
        <v>0</v>
      </c>
      <c r="BC155" s="300"/>
      <c r="BD155" s="293"/>
      <c r="BE155" s="294"/>
      <c r="BF155" s="294"/>
      <c r="BG155" s="294"/>
      <c r="BH155" s="295"/>
    </row>
    <row r="156" spans="2:60" ht="20.25" customHeight="1" x14ac:dyDescent="0.4">
      <c r="B156" s="129"/>
      <c r="C156" s="268"/>
      <c r="D156" s="269"/>
      <c r="E156" s="270"/>
      <c r="F156" s="177"/>
      <c r="G156" s="173"/>
      <c r="H156" s="344"/>
      <c r="I156" s="256"/>
      <c r="J156" s="257"/>
      <c r="K156" s="257"/>
      <c r="L156" s="258"/>
      <c r="M156" s="246"/>
      <c r="N156" s="247"/>
      <c r="O156" s="248"/>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5"/>
      <c r="BA156" s="243"/>
      <c r="BB156" s="242"/>
      <c r="BC156" s="243"/>
      <c r="BD156" s="287"/>
      <c r="BE156" s="288"/>
      <c r="BF156" s="288"/>
      <c r="BG156" s="288"/>
      <c r="BH156" s="289"/>
    </row>
    <row r="157" spans="2:60" ht="20.25" customHeight="1" x14ac:dyDescent="0.4">
      <c r="B157" s="125">
        <f>B154+1</f>
        <v>46</v>
      </c>
      <c r="C157" s="271"/>
      <c r="D157" s="272"/>
      <c r="E157" s="273"/>
      <c r="F157" s="178">
        <f>C156</f>
        <v>0</v>
      </c>
      <c r="G157" s="174"/>
      <c r="H157" s="281"/>
      <c r="I157" s="259"/>
      <c r="J157" s="260"/>
      <c r="K157" s="260"/>
      <c r="L157" s="261"/>
      <c r="M157" s="249"/>
      <c r="N157" s="250"/>
      <c r="O157" s="251"/>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6">
        <f>IF($BC$3="４週",SUM(U157:AV157),IF($BC$3="暦月",SUM(U157:AY157),""))</f>
        <v>0</v>
      </c>
      <c r="BA157" s="297"/>
      <c r="BB157" s="298">
        <f>IF($BC$3="４週",AZ157/4,IF($BC$3="暦月",(AZ157/($BC$8/7)),""))</f>
        <v>0</v>
      </c>
      <c r="BC157" s="297"/>
      <c r="BD157" s="290"/>
      <c r="BE157" s="291"/>
      <c r="BF157" s="291"/>
      <c r="BG157" s="291"/>
      <c r="BH157" s="292"/>
    </row>
    <row r="158" spans="2:60" ht="20.25" customHeight="1" x14ac:dyDescent="0.4">
      <c r="B158" s="127"/>
      <c r="C158" s="274"/>
      <c r="D158" s="275"/>
      <c r="E158" s="276"/>
      <c r="F158" s="179"/>
      <c r="G158" s="175">
        <f>C156</f>
        <v>0</v>
      </c>
      <c r="H158" s="286"/>
      <c r="I158" s="262"/>
      <c r="J158" s="263"/>
      <c r="K158" s="263"/>
      <c r="L158" s="264"/>
      <c r="M158" s="252"/>
      <c r="N158" s="253"/>
      <c r="O158" s="254"/>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9">
        <f>IF($BC$3="４週",SUM(U158:AV158),IF($BC$3="暦月",SUM(U158:AY158),""))</f>
        <v>0</v>
      </c>
      <c r="BA158" s="300"/>
      <c r="BB158" s="301">
        <f>IF($BC$3="４週",AZ158/4,IF($BC$3="暦月",(AZ158/($BC$8/7)),""))</f>
        <v>0</v>
      </c>
      <c r="BC158" s="300"/>
      <c r="BD158" s="293"/>
      <c r="BE158" s="294"/>
      <c r="BF158" s="294"/>
      <c r="BG158" s="294"/>
      <c r="BH158" s="295"/>
    </row>
    <row r="159" spans="2:60" ht="20.25" customHeight="1" x14ac:dyDescent="0.4">
      <c r="B159" s="129"/>
      <c r="C159" s="268"/>
      <c r="D159" s="269"/>
      <c r="E159" s="270"/>
      <c r="F159" s="177"/>
      <c r="G159" s="173"/>
      <c r="H159" s="344"/>
      <c r="I159" s="256"/>
      <c r="J159" s="257"/>
      <c r="K159" s="257"/>
      <c r="L159" s="258"/>
      <c r="M159" s="246"/>
      <c r="N159" s="247"/>
      <c r="O159" s="248"/>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5"/>
      <c r="BA159" s="243"/>
      <c r="BB159" s="242"/>
      <c r="BC159" s="243"/>
      <c r="BD159" s="287"/>
      <c r="BE159" s="288"/>
      <c r="BF159" s="288"/>
      <c r="BG159" s="288"/>
      <c r="BH159" s="289"/>
    </row>
    <row r="160" spans="2:60" ht="20.25" customHeight="1" x14ac:dyDescent="0.4">
      <c r="B160" s="125">
        <f>B157+1</f>
        <v>47</v>
      </c>
      <c r="C160" s="271"/>
      <c r="D160" s="272"/>
      <c r="E160" s="273"/>
      <c r="F160" s="178">
        <f>C159</f>
        <v>0</v>
      </c>
      <c r="G160" s="174"/>
      <c r="H160" s="281"/>
      <c r="I160" s="259"/>
      <c r="J160" s="260"/>
      <c r="K160" s="260"/>
      <c r="L160" s="261"/>
      <c r="M160" s="249"/>
      <c r="N160" s="250"/>
      <c r="O160" s="251"/>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6">
        <f>IF($BC$3="４週",SUM(U160:AV160),IF($BC$3="暦月",SUM(U160:AY160),""))</f>
        <v>0</v>
      </c>
      <c r="BA160" s="297"/>
      <c r="BB160" s="298">
        <f>IF($BC$3="４週",AZ160/4,IF($BC$3="暦月",(AZ160/($BC$8/7)),""))</f>
        <v>0</v>
      </c>
      <c r="BC160" s="297"/>
      <c r="BD160" s="290"/>
      <c r="BE160" s="291"/>
      <c r="BF160" s="291"/>
      <c r="BG160" s="291"/>
      <c r="BH160" s="292"/>
    </row>
    <row r="161" spans="2:60" ht="20.25" customHeight="1" x14ac:dyDescent="0.4">
      <c r="B161" s="127"/>
      <c r="C161" s="274"/>
      <c r="D161" s="275"/>
      <c r="E161" s="276"/>
      <c r="F161" s="179"/>
      <c r="G161" s="175">
        <f>C159</f>
        <v>0</v>
      </c>
      <c r="H161" s="286"/>
      <c r="I161" s="262"/>
      <c r="J161" s="263"/>
      <c r="K161" s="263"/>
      <c r="L161" s="264"/>
      <c r="M161" s="252"/>
      <c r="N161" s="253"/>
      <c r="O161" s="254"/>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9">
        <f>IF($BC$3="４週",SUM(U161:AV161),IF($BC$3="暦月",SUM(U161:AY161),""))</f>
        <v>0</v>
      </c>
      <c r="BA161" s="300"/>
      <c r="BB161" s="301">
        <f>IF($BC$3="４週",AZ161/4,IF($BC$3="暦月",(AZ161/($BC$8/7)),""))</f>
        <v>0</v>
      </c>
      <c r="BC161" s="300"/>
      <c r="BD161" s="293"/>
      <c r="BE161" s="294"/>
      <c r="BF161" s="294"/>
      <c r="BG161" s="294"/>
      <c r="BH161" s="295"/>
    </row>
    <row r="162" spans="2:60" ht="20.25" customHeight="1" x14ac:dyDescent="0.4">
      <c r="B162" s="129"/>
      <c r="C162" s="268"/>
      <c r="D162" s="269"/>
      <c r="E162" s="270"/>
      <c r="F162" s="177"/>
      <c r="G162" s="173"/>
      <c r="H162" s="344"/>
      <c r="I162" s="256"/>
      <c r="J162" s="257"/>
      <c r="K162" s="257"/>
      <c r="L162" s="258"/>
      <c r="M162" s="246"/>
      <c r="N162" s="247"/>
      <c r="O162" s="248"/>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5"/>
      <c r="BA162" s="243"/>
      <c r="BB162" s="242"/>
      <c r="BC162" s="243"/>
      <c r="BD162" s="287"/>
      <c r="BE162" s="288"/>
      <c r="BF162" s="288"/>
      <c r="BG162" s="288"/>
      <c r="BH162" s="289"/>
    </row>
    <row r="163" spans="2:60" ht="20.25" customHeight="1" x14ac:dyDescent="0.4">
      <c r="B163" s="125">
        <f>B160+1</f>
        <v>48</v>
      </c>
      <c r="C163" s="271"/>
      <c r="D163" s="272"/>
      <c r="E163" s="273"/>
      <c r="F163" s="178">
        <f>C162</f>
        <v>0</v>
      </c>
      <c r="G163" s="174"/>
      <c r="H163" s="281"/>
      <c r="I163" s="259"/>
      <c r="J163" s="260"/>
      <c r="K163" s="260"/>
      <c r="L163" s="261"/>
      <c r="M163" s="249"/>
      <c r="N163" s="250"/>
      <c r="O163" s="251"/>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6">
        <f>IF($BC$3="４週",SUM(U163:AV163),IF($BC$3="暦月",SUM(U163:AY163),""))</f>
        <v>0</v>
      </c>
      <c r="BA163" s="297"/>
      <c r="BB163" s="298">
        <f>IF($BC$3="４週",AZ163/4,IF($BC$3="暦月",(AZ163/($BC$8/7)),""))</f>
        <v>0</v>
      </c>
      <c r="BC163" s="297"/>
      <c r="BD163" s="290"/>
      <c r="BE163" s="291"/>
      <c r="BF163" s="291"/>
      <c r="BG163" s="291"/>
      <c r="BH163" s="292"/>
    </row>
    <row r="164" spans="2:60" ht="20.25" customHeight="1" x14ac:dyDescent="0.4">
      <c r="B164" s="127"/>
      <c r="C164" s="274"/>
      <c r="D164" s="275"/>
      <c r="E164" s="276"/>
      <c r="F164" s="179"/>
      <c r="G164" s="175">
        <f>C162</f>
        <v>0</v>
      </c>
      <c r="H164" s="286"/>
      <c r="I164" s="262"/>
      <c r="J164" s="263"/>
      <c r="K164" s="263"/>
      <c r="L164" s="264"/>
      <c r="M164" s="252"/>
      <c r="N164" s="253"/>
      <c r="O164" s="254"/>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9">
        <f>IF($BC$3="４週",SUM(U164:AV164),IF($BC$3="暦月",SUM(U164:AY164),""))</f>
        <v>0</v>
      </c>
      <c r="BA164" s="300"/>
      <c r="BB164" s="301">
        <f>IF($BC$3="４週",AZ164/4,IF($BC$3="暦月",(AZ164/($BC$8/7)),""))</f>
        <v>0</v>
      </c>
      <c r="BC164" s="300"/>
      <c r="BD164" s="293"/>
      <c r="BE164" s="294"/>
      <c r="BF164" s="294"/>
      <c r="BG164" s="294"/>
      <c r="BH164" s="295"/>
    </row>
    <row r="165" spans="2:60" ht="20.25" customHeight="1" x14ac:dyDescent="0.4">
      <c r="B165" s="129"/>
      <c r="C165" s="268"/>
      <c r="D165" s="269"/>
      <c r="E165" s="270"/>
      <c r="F165" s="177"/>
      <c r="G165" s="173"/>
      <c r="H165" s="344"/>
      <c r="I165" s="256"/>
      <c r="J165" s="257"/>
      <c r="K165" s="257"/>
      <c r="L165" s="258"/>
      <c r="M165" s="246"/>
      <c r="N165" s="247"/>
      <c r="O165" s="248"/>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5"/>
      <c r="BA165" s="243"/>
      <c r="BB165" s="242"/>
      <c r="BC165" s="243"/>
      <c r="BD165" s="287"/>
      <c r="BE165" s="288"/>
      <c r="BF165" s="288"/>
      <c r="BG165" s="288"/>
      <c r="BH165" s="289"/>
    </row>
    <row r="166" spans="2:60" ht="20.25" customHeight="1" x14ac:dyDescent="0.4">
      <c r="B166" s="125">
        <f>B163+1</f>
        <v>49</v>
      </c>
      <c r="C166" s="271"/>
      <c r="D166" s="272"/>
      <c r="E166" s="273"/>
      <c r="F166" s="178">
        <f>C165</f>
        <v>0</v>
      </c>
      <c r="G166" s="174"/>
      <c r="H166" s="281"/>
      <c r="I166" s="259"/>
      <c r="J166" s="260"/>
      <c r="K166" s="260"/>
      <c r="L166" s="261"/>
      <c r="M166" s="249"/>
      <c r="N166" s="250"/>
      <c r="O166" s="251"/>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6">
        <f>IF($BC$3="４週",SUM(U166:AV166),IF($BC$3="暦月",SUM(U166:AY166),""))</f>
        <v>0</v>
      </c>
      <c r="BA166" s="297"/>
      <c r="BB166" s="298">
        <f>IF($BC$3="４週",AZ166/4,IF($BC$3="暦月",(AZ166/($BC$8/7)),""))</f>
        <v>0</v>
      </c>
      <c r="BC166" s="297"/>
      <c r="BD166" s="290"/>
      <c r="BE166" s="291"/>
      <c r="BF166" s="291"/>
      <c r="BG166" s="291"/>
      <c r="BH166" s="292"/>
    </row>
    <row r="167" spans="2:60" ht="20.25" customHeight="1" x14ac:dyDescent="0.4">
      <c r="B167" s="127"/>
      <c r="C167" s="274"/>
      <c r="D167" s="275"/>
      <c r="E167" s="276"/>
      <c r="F167" s="179"/>
      <c r="G167" s="175">
        <f>C165</f>
        <v>0</v>
      </c>
      <c r="H167" s="286"/>
      <c r="I167" s="262"/>
      <c r="J167" s="263"/>
      <c r="K167" s="263"/>
      <c r="L167" s="264"/>
      <c r="M167" s="252"/>
      <c r="N167" s="253"/>
      <c r="O167" s="254"/>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9">
        <f>IF($BC$3="４週",SUM(U167:AV167),IF($BC$3="暦月",SUM(U167:AY167),""))</f>
        <v>0</v>
      </c>
      <c r="BA167" s="300"/>
      <c r="BB167" s="301">
        <f>IF($BC$3="４週",AZ167/4,IF($BC$3="暦月",(AZ167/($BC$8/7)),""))</f>
        <v>0</v>
      </c>
      <c r="BC167" s="300"/>
      <c r="BD167" s="293"/>
      <c r="BE167" s="294"/>
      <c r="BF167" s="294"/>
      <c r="BG167" s="294"/>
      <c r="BH167" s="295"/>
    </row>
    <row r="168" spans="2:60" ht="20.25" customHeight="1" x14ac:dyDescent="0.4">
      <c r="B168" s="129"/>
      <c r="C168" s="268"/>
      <c r="D168" s="269"/>
      <c r="E168" s="270"/>
      <c r="F168" s="177"/>
      <c r="G168" s="173"/>
      <c r="H168" s="344"/>
      <c r="I168" s="256"/>
      <c r="J168" s="257"/>
      <c r="K168" s="257"/>
      <c r="L168" s="258"/>
      <c r="M168" s="246"/>
      <c r="N168" s="247"/>
      <c r="O168" s="248"/>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5"/>
      <c r="BA168" s="243"/>
      <c r="BB168" s="242"/>
      <c r="BC168" s="243"/>
      <c r="BD168" s="287"/>
      <c r="BE168" s="288"/>
      <c r="BF168" s="288"/>
      <c r="BG168" s="288"/>
      <c r="BH168" s="289"/>
    </row>
    <row r="169" spans="2:60" ht="20.25" customHeight="1" x14ac:dyDescent="0.4">
      <c r="B169" s="125">
        <f>B166+1</f>
        <v>50</v>
      </c>
      <c r="C169" s="271"/>
      <c r="D169" s="272"/>
      <c r="E169" s="273"/>
      <c r="F169" s="178">
        <f>C168</f>
        <v>0</v>
      </c>
      <c r="G169" s="174"/>
      <c r="H169" s="281"/>
      <c r="I169" s="259"/>
      <c r="J169" s="260"/>
      <c r="K169" s="260"/>
      <c r="L169" s="261"/>
      <c r="M169" s="249"/>
      <c r="N169" s="250"/>
      <c r="O169" s="251"/>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6">
        <f>IF($BC$3="４週",SUM(U169:AV169),IF($BC$3="暦月",SUM(U169:AY169),""))</f>
        <v>0</v>
      </c>
      <c r="BA169" s="297"/>
      <c r="BB169" s="298">
        <f>IF($BC$3="４週",AZ169/4,IF($BC$3="暦月",(AZ169/($BC$8/7)),""))</f>
        <v>0</v>
      </c>
      <c r="BC169" s="297"/>
      <c r="BD169" s="290"/>
      <c r="BE169" s="291"/>
      <c r="BF169" s="291"/>
      <c r="BG169" s="291"/>
      <c r="BH169" s="292"/>
    </row>
    <row r="170" spans="2:60" ht="20.25" customHeight="1" thickBot="1" x14ac:dyDescent="0.45">
      <c r="B170" s="127"/>
      <c r="C170" s="274"/>
      <c r="D170" s="275"/>
      <c r="E170" s="276"/>
      <c r="F170" s="179"/>
      <c r="G170" s="175">
        <f>C168</f>
        <v>0</v>
      </c>
      <c r="H170" s="286"/>
      <c r="I170" s="262"/>
      <c r="J170" s="263"/>
      <c r="K170" s="263"/>
      <c r="L170" s="264"/>
      <c r="M170" s="252"/>
      <c r="N170" s="253"/>
      <c r="O170" s="254"/>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9">
        <f>IF($BC$3="４週",SUM(U170:AV170),IF($BC$3="暦月",SUM(U170:AY170),""))</f>
        <v>0</v>
      </c>
      <c r="BA170" s="300"/>
      <c r="BB170" s="301">
        <f>IF($BC$3="４週",AZ170/4,IF($BC$3="暦月",(AZ170/($BC$8/7)),""))</f>
        <v>0</v>
      </c>
      <c r="BC170" s="300"/>
      <c r="BD170" s="293"/>
      <c r="BE170" s="294"/>
      <c r="BF170" s="294"/>
      <c r="BG170" s="294"/>
      <c r="BH170" s="295"/>
    </row>
    <row r="171" spans="2:60" ht="20.25" customHeight="1" x14ac:dyDescent="0.4">
      <c r="B171" s="328" t="s">
        <v>228</v>
      </c>
      <c r="C171" s="329"/>
      <c r="D171" s="329"/>
      <c r="E171" s="329"/>
      <c r="F171" s="329"/>
      <c r="G171" s="329"/>
      <c r="H171" s="329"/>
      <c r="I171" s="329"/>
      <c r="J171" s="329"/>
      <c r="K171" s="329"/>
      <c r="L171" s="329"/>
      <c r="M171" s="329"/>
      <c r="N171" s="329"/>
      <c r="O171" s="329"/>
      <c r="P171" s="329"/>
      <c r="Q171" s="329"/>
      <c r="R171" s="329"/>
      <c r="S171" s="329"/>
      <c r="T171" s="330"/>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10"/>
      <c r="BA171" s="311"/>
      <c r="BB171" s="316"/>
      <c r="BC171" s="317"/>
      <c r="BD171" s="317"/>
      <c r="BE171" s="317"/>
      <c r="BF171" s="317"/>
      <c r="BG171" s="317"/>
      <c r="BH171" s="318"/>
    </row>
    <row r="172" spans="2:60" ht="20.25" customHeight="1" x14ac:dyDescent="0.4">
      <c r="B172" s="331" t="s">
        <v>229</v>
      </c>
      <c r="C172" s="332"/>
      <c r="D172" s="332"/>
      <c r="E172" s="332"/>
      <c r="F172" s="332"/>
      <c r="G172" s="332"/>
      <c r="H172" s="332"/>
      <c r="I172" s="332"/>
      <c r="J172" s="332"/>
      <c r="K172" s="332"/>
      <c r="L172" s="332"/>
      <c r="M172" s="332"/>
      <c r="N172" s="332"/>
      <c r="O172" s="332"/>
      <c r="P172" s="332"/>
      <c r="Q172" s="332"/>
      <c r="R172" s="332"/>
      <c r="S172" s="332"/>
      <c r="T172" s="333"/>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2"/>
      <c r="BA172" s="313"/>
      <c r="BB172" s="319"/>
      <c r="BC172" s="320"/>
      <c r="BD172" s="320"/>
      <c r="BE172" s="320"/>
      <c r="BF172" s="320"/>
      <c r="BG172" s="320"/>
      <c r="BH172" s="321"/>
    </row>
    <row r="173" spans="2:60" ht="20.25" customHeight="1" x14ac:dyDescent="0.4">
      <c r="B173" s="331" t="s">
        <v>230</v>
      </c>
      <c r="C173" s="332"/>
      <c r="D173" s="332"/>
      <c r="E173" s="332"/>
      <c r="F173" s="332"/>
      <c r="G173" s="332"/>
      <c r="H173" s="332"/>
      <c r="I173" s="332"/>
      <c r="J173" s="332"/>
      <c r="K173" s="332"/>
      <c r="L173" s="332"/>
      <c r="M173" s="332"/>
      <c r="N173" s="332"/>
      <c r="O173" s="332"/>
      <c r="P173" s="332"/>
      <c r="Q173" s="332"/>
      <c r="R173" s="332"/>
      <c r="S173" s="332"/>
      <c r="T173" s="333"/>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4"/>
      <c r="BA173" s="315"/>
      <c r="BB173" s="319"/>
      <c r="BC173" s="320"/>
      <c r="BD173" s="320"/>
      <c r="BE173" s="320"/>
      <c r="BF173" s="320"/>
      <c r="BG173" s="320"/>
      <c r="BH173" s="321"/>
    </row>
    <row r="174" spans="2:60" ht="20.25" customHeight="1" x14ac:dyDescent="0.4">
      <c r="B174" s="331" t="s">
        <v>231</v>
      </c>
      <c r="C174" s="332"/>
      <c r="D174" s="332"/>
      <c r="E174" s="332"/>
      <c r="F174" s="332"/>
      <c r="G174" s="332"/>
      <c r="H174" s="332"/>
      <c r="I174" s="332"/>
      <c r="J174" s="332"/>
      <c r="K174" s="332"/>
      <c r="L174" s="332"/>
      <c r="M174" s="332"/>
      <c r="N174" s="332"/>
      <c r="O174" s="332"/>
      <c r="P174" s="332"/>
      <c r="Q174" s="332"/>
      <c r="R174" s="332"/>
      <c r="S174" s="332"/>
      <c r="T174" s="333"/>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34">
        <f>IF($BC$3="４週",SUM(U174:AV174),IF($BC$3="暦月",SUM(U174:AY174),""))</f>
        <v>0</v>
      </c>
      <c r="BA174" s="335"/>
      <c r="BB174" s="319"/>
      <c r="BC174" s="320"/>
      <c r="BD174" s="320"/>
      <c r="BE174" s="320"/>
      <c r="BF174" s="320"/>
      <c r="BG174" s="320"/>
      <c r="BH174" s="321"/>
    </row>
    <row r="175" spans="2:60" ht="20.25" customHeight="1" thickBot="1" x14ac:dyDescent="0.45">
      <c r="B175" s="325" t="s">
        <v>232</v>
      </c>
      <c r="C175" s="326"/>
      <c r="D175" s="326"/>
      <c r="E175" s="326"/>
      <c r="F175" s="326"/>
      <c r="G175" s="326"/>
      <c r="H175" s="326"/>
      <c r="I175" s="326"/>
      <c r="J175" s="326"/>
      <c r="K175" s="326"/>
      <c r="L175" s="326"/>
      <c r="M175" s="326"/>
      <c r="N175" s="326"/>
      <c r="O175" s="326"/>
      <c r="P175" s="326"/>
      <c r="Q175" s="326"/>
      <c r="R175" s="326"/>
      <c r="S175" s="326"/>
      <c r="T175" s="327"/>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08">
        <f>IF($BC$3="４週",SUM(U175:AV175),IF($BC$3="暦月",SUM(U175:AY175),""))</f>
        <v>0</v>
      </c>
      <c r="BA175" s="309"/>
      <c r="BB175" s="322"/>
      <c r="BC175" s="323"/>
      <c r="BD175" s="323"/>
      <c r="BE175" s="323"/>
      <c r="BF175" s="323"/>
      <c r="BG175" s="323"/>
      <c r="BH175" s="324"/>
    </row>
    <row r="176" spans="2:60" s="47" customFormat="1" ht="20.25" customHeight="1" x14ac:dyDescent="0.4">
      <c r="C176" s="48"/>
      <c r="D176" s="48"/>
      <c r="E176" s="48"/>
      <c r="F176" s="48"/>
      <c r="G176" s="48"/>
      <c r="R176" s="50"/>
      <c r="BH176" s="49"/>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1:57" x14ac:dyDescent="0.4">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4"/>
      <c r="D232" s="14"/>
      <c r="E232" s="14"/>
      <c r="F232" s="14"/>
      <c r="G232" s="14"/>
      <c r="H232" s="14"/>
      <c r="I232" s="12"/>
      <c r="J232" s="12"/>
      <c r="K232" s="11"/>
      <c r="L232" s="11"/>
      <c r="M232" s="11"/>
      <c r="N232" s="11"/>
      <c r="O232" s="11"/>
      <c r="P232" s="11"/>
    </row>
    <row r="233" spans="1:57" x14ac:dyDescent="0.4">
      <c r="A233" s="11"/>
      <c r="B233" s="11"/>
      <c r="C233" s="14"/>
      <c r="D233" s="14"/>
      <c r="E233" s="14"/>
      <c r="F233" s="14"/>
      <c r="G233" s="14"/>
      <c r="H233" s="14"/>
      <c r="I233" s="12"/>
      <c r="J233" s="12"/>
      <c r="K233" s="11"/>
      <c r="L233" s="11"/>
      <c r="M233" s="11"/>
      <c r="N233" s="11"/>
      <c r="O233" s="11"/>
      <c r="P233" s="11"/>
    </row>
    <row r="234" spans="1:57" x14ac:dyDescent="0.4">
      <c r="C234" s="3"/>
      <c r="D234" s="3"/>
      <c r="E234" s="3"/>
      <c r="F234" s="3"/>
      <c r="G234" s="3"/>
      <c r="H234" s="3"/>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sheetData>
  <sheetProtection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5"/>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4">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4">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4">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4">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4">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4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4">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4">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4">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4">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4">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4">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4">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4">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4">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4">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4">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4">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4">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4">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4">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4">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4">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4">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4">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4">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4">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4">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4">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4">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4">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4">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4">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4">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4">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4">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4">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4">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4">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4">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4">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4">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4">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4">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4">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4">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4">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4">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4">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4">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4">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4">
      <c r="B66" s="129"/>
      <c r="C66" s="268"/>
      <c r="D66" s="269"/>
      <c r="E66" s="270"/>
      <c r="F66" s="178"/>
      <c r="G66" s="174"/>
      <c r="H66" s="280"/>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4">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thickBot="1" x14ac:dyDescent="0.45">
      <c r="B68" s="125"/>
      <c r="C68" s="277"/>
      <c r="D68" s="278"/>
      <c r="E68" s="279"/>
      <c r="F68" s="180"/>
      <c r="G68" s="176">
        <f>C66</f>
        <v>0</v>
      </c>
      <c r="H68" s="282"/>
      <c r="I68" s="265"/>
      <c r="J68" s="266"/>
      <c r="K68" s="266"/>
      <c r="L68" s="267"/>
      <c r="M68" s="283"/>
      <c r="N68" s="284"/>
      <c r="O68" s="28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4">
      <c r="B69" s="328" t="s">
        <v>228</v>
      </c>
      <c r="C69" s="329"/>
      <c r="D69" s="329"/>
      <c r="E69" s="329"/>
      <c r="F69" s="329"/>
      <c r="G69" s="329"/>
      <c r="H69" s="329"/>
      <c r="I69" s="329"/>
      <c r="J69" s="329"/>
      <c r="K69" s="329"/>
      <c r="L69" s="329"/>
      <c r="M69" s="329"/>
      <c r="N69" s="329"/>
      <c r="O69" s="329"/>
      <c r="P69" s="329"/>
      <c r="Q69" s="329"/>
      <c r="R69" s="329"/>
      <c r="S69" s="329"/>
      <c r="T69" s="330"/>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10"/>
      <c r="BA69" s="311"/>
      <c r="BB69" s="316"/>
      <c r="BC69" s="317"/>
      <c r="BD69" s="317"/>
      <c r="BE69" s="317"/>
      <c r="BF69" s="317"/>
      <c r="BG69" s="317"/>
      <c r="BH69" s="318"/>
    </row>
    <row r="70" spans="2:60" ht="20.25" customHeight="1" x14ac:dyDescent="0.4">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4">
      <c r="B71" s="331" t="s">
        <v>230</v>
      </c>
      <c r="C71" s="332"/>
      <c r="D71" s="332"/>
      <c r="E71" s="332"/>
      <c r="F71" s="332"/>
      <c r="G71" s="332"/>
      <c r="H71" s="332"/>
      <c r="I71" s="332"/>
      <c r="J71" s="332"/>
      <c r="K71" s="332"/>
      <c r="L71" s="332"/>
      <c r="M71" s="332"/>
      <c r="N71" s="332"/>
      <c r="O71" s="332"/>
      <c r="P71" s="332"/>
      <c r="Q71" s="332"/>
      <c r="R71" s="332"/>
      <c r="S71" s="332"/>
      <c r="T71" s="333"/>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4"/>
      <c r="BA71" s="315"/>
      <c r="BB71" s="319"/>
      <c r="BC71" s="320"/>
      <c r="BD71" s="320"/>
      <c r="BE71" s="320"/>
      <c r="BF71" s="320"/>
      <c r="BG71" s="320"/>
      <c r="BH71" s="321"/>
    </row>
    <row r="72" spans="2:60" ht="20.25" customHeight="1" x14ac:dyDescent="0.4">
      <c r="B72" s="398" t="s">
        <v>231</v>
      </c>
      <c r="C72" s="332"/>
      <c r="D72" s="332"/>
      <c r="E72" s="332"/>
      <c r="F72" s="332"/>
      <c r="G72" s="332"/>
      <c r="H72" s="332"/>
      <c r="I72" s="332"/>
      <c r="J72" s="332"/>
      <c r="K72" s="332"/>
      <c r="L72" s="332"/>
      <c r="M72" s="332"/>
      <c r="N72" s="332"/>
      <c r="O72" s="332"/>
      <c r="P72" s="332"/>
      <c r="Q72" s="332"/>
      <c r="R72" s="332"/>
      <c r="S72" s="332"/>
      <c r="T72" s="333"/>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34">
        <f>IF($BC$3="４週",SUM(U72:AV72),IF($BC$3="暦月",SUM(U72:AY72),""))</f>
        <v>0</v>
      </c>
      <c r="BA72" s="335"/>
      <c r="BB72" s="319"/>
      <c r="BC72" s="320"/>
      <c r="BD72" s="320"/>
      <c r="BE72" s="320"/>
      <c r="BF72" s="320"/>
      <c r="BG72" s="320"/>
      <c r="BH72" s="321"/>
    </row>
    <row r="73" spans="2:60" ht="20.25" customHeight="1" thickBot="1" x14ac:dyDescent="0.45">
      <c r="B73" s="399" t="s">
        <v>232</v>
      </c>
      <c r="C73" s="326"/>
      <c r="D73" s="326"/>
      <c r="E73" s="326"/>
      <c r="F73" s="326"/>
      <c r="G73" s="326"/>
      <c r="H73" s="326"/>
      <c r="I73" s="326"/>
      <c r="J73" s="326"/>
      <c r="K73" s="326"/>
      <c r="L73" s="326"/>
      <c r="M73" s="326"/>
      <c r="N73" s="326"/>
      <c r="O73" s="326"/>
      <c r="P73" s="326"/>
      <c r="Q73" s="326"/>
      <c r="R73" s="326"/>
      <c r="S73" s="326"/>
      <c r="T73" s="327"/>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08">
        <f>IF($BC$3="４週",SUM(U73:AV73),IF($BC$3="暦月",SUM(U73:AY73),""))</f>
        <v>0</v>
      </c>
      <c r="BA73" s="309"/>
      <c r="BB73" s="322"/>
      <c r="BC73" s="323"/>
      <c r="BD73" s="323"/>
      <c r="BE73" s="323"/>
      <c r="BF73" s="323"/>
      <c r="BG73" s="323"/>
      <c r="BH73" s="324"/>
    </row>
    <row r="74" spans="2:60" s="47" customFormat="1" ht="20.25" customHeight="1" x14ac:dyDescent="0.4">
      <c r="C74" s="48"/>
      <c r="D74" s="48"/>
      <c r="E74" s="48"/>
      <c r="F74" s="48"/>
      <c r="G74" s="48"/>
      <c r="R74" s="50"/>
      <c r="BH74" s="49"/>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4"/>
      <c r="D130" s="14"/>
      <c r="E130" s="14"/>
      <c r="F130" s="14"/>
      <c r="G130" s="14"/>
      <c r="H130" s="14"/>
      <c r="I130" s="12"/>
      <c r="J130" s="12"/>
      <c r="K130" s="11"/>
      <c r="L130" s="11"/>
      <c r="M130" s="11"/>
      <c r="N130" s="11"/>
      <c r="O130" s="11"/>
      <c r="P130" s="11"/>
    </row>
    <row r="131" spans="1:57" x14ac:dyDescent="0.4">
      <c r="A131" s="11"/>
      <c r="B131" s="11"/>
      <c r="C131" s="14"/>
      <c r="D131" s="14"/>
      <c r="E131" s="14"/>
      <c r="F131" s="14"/>
      <c r="G131" s="14"/>
      <c r="H131" s="14"/>
      <c r="I131" s="12"/>
      <c r="J131" s="12"/>
      <c r="K131" s="11"/>
      <c r="L131" s="11"/>
      <c r="M131" s="11"/>
      <c r="N131" s="11"/>
      <c r="O131" s="11"/>
      <c r="P131" s="11"/>
    </row>
    <row r="132" spans="1:57" x14ac:dyDescent="0.4">
      <c r="C132" s="3"/>
      <c r="D132" s="3"/>
      <c r="E132" s="3"/>
      <c r="F132" s="3"/>
      <c r="G132" s="3"/>
      <c r="H132" s="3"/>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sheetData>
  <sheetProtection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32</v>
      </c>
    </row>
    <row r="2" spans="2:28" x14ac:dyDescent="0.4">
      <c r="B2" s="146" t="s">
        <v>33</v>
      </c>
      <c r="F2" s="147"/>
      <c r="G2" s="148"/>
      <c r="H2" s="148"/>
      <c r="I2" s="148"/>
      <c r="J2" s="149"/>
      <c r="K2" s="148"/>
      <c r="L2" s="148"/>
    </row>
    <row r="3" spans="2:28" x14ac:dyDescent="0.4">
      <c r="B3" s="147" t="s">
        <v>139</v>
      </c>
      <c r="F3" s="149" t="s">
        <v>140</v>
      </c>
      <c r="G3" s="148"/>
      <c r="H3" s="148"/>
      <c r="I3" s="148"/>
      <c r="J3" s="149"/>
      <c r="K3" s="148"/>
      <c r="L3" s="148"/>
    </row>
    <row r="4" spans="2:28" x14ac:dyDescent="0.4">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
      <c r="C49" s="146" t="s">
        <v>177</v>
      </c>
      <c r="D49" s="146"/>
    </row>
    <row r="50" spans="3:4" x14ac:dyDescent="0.4">
      <c r="C50" s="146" t="s">
        <v>178</v>
      </c>
      <c r="D50" s="146"/>
    </row>
    <row r="51" spans="3:4" x14ac:dyDescent="0.4">
      <c r="C51" s="146" t="s">
        <v>175</v>
      </c>
      <c r="D51" s="146"/>
    </row>
    <row r="52" spans="3:4" x14ac:dyDescent="0.4">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6"/>
  <sheetViews>
    <sheetView zoomScaleNormal="100"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107</v>
      </c>
      <c r="D1" s="89"/>
      <c r="E1" s="89"/>
      <c r="F1" s="89"/>
    </row>
    <row r="2" spans="2:11" s="91" customFormat="1" ht="20.25" customHeight="1" x14ac:dyDescent="0.4">
      <c r="B2" s="90" t="s">
        <v>201</v>
      </c>
      <c r="C2" s="90"/>
      <c r="D2" s="89"/>
      <c r="E2" s="89"/>
      <c r="F2" s="89"/>
    </row>
    <row r="3" spans="2:11" s="91" customFormat="1" ht="20.25" customHeight="1" x14ac:dyDescent="0.4">
      <c r="B3" s="90"/>
      <c r="C3" s="90"/>
      <c r="D3" s="89"/>
      <c r="E3" s="89"/>
      <c r="F3" s="89"/>
    </row>
    <row r="4" spans="2:11" s="96" customFormat="1" ht="20.25" customHeight="1" x14ac:dyDescent="0.4">
      <c r="B4" s="109"/>
      <c r="C4" s="89" t="s">
        <v>141</v>
      </c>
      <c r="D4" s="89"/>
      <c r="F4" s="400" t="s">
        <v>142</v>
      </c>
      <c r="G4" s="400"/>
      <c r="H4" s="400"/>
      <c r="I4" s="400"/>
      <c r="J4" s="400"/>
      <c r="K4" s="400"/>
    </row>
    <row r="5" spans="2:11" s="96" customFormat="1" ht="20.25" customHeight="1" x14ac:dyDescent="0.4">
      <c r="B5" s="110"/>
      <c r="C5" s="89" t="s">
        <v>143</v>
      </c>
      <c r="D5" s="89"/>
      <c r="F5" s="400"/>
      <c r="G5" s="400"/>
      <c r="H5" s="400"/>
      <c r="I5" s="400"/>
      <c r="J5" s="400"/>
      <c r="K5" s="400"/>
    </row>
    <row r="6" spans="2:11" s="91" customFormat="1" ht="20.25" customHeight="1" x14ac:dyDescent="0.4">
      <c r="B6" s="93" t="s">
        <v>136</v>
      </c>
      <c r="C6" s="89"/>
      <c r="D6" s="89"/>
      <c r="E6" s="92"/>
      <c r="F6" s="94"/>
    </row>
    <row r="7" spans="2:11" s="91" customFormat="1" ht="20.25" customHeight="1" x14ac:dyDescent="0.4">
      <c r="B7" s="90"/>
      <c r="C7" s="90"/>
      <c r="D7" s="89"/>
      <c r="E7" s="92"/>
      <c r="F7" s="94"/>
    </row>
    <row r="8" spans="2:11" s="91" customFormat="1" ht="20.25" customHeight="1" x14ac:dyDescent="0.4">
      <c r="B8" s="89" t="s">
        <v>108</v>
      </c>
      <c r="C8" s="90"/>
      <c r="D8" s="89"/>
      <c r="E8" s="92"/>
      <c r="F8" s="94"/>
    </row>
    <row r="9" spans="2:11" s="91" customFormat="1" ht="20.25" customHeight="1" x14ac:dyDescent="0.4">
      <c r="B9" s="90"/>
      <c r="C9" s="90"/>
      <c r="D9" s="89"/>
      <c r="E9" s="89"/>
      <c r="F9" s="89"/>
    </row>
    <row r="10" spans="2:11" s="91" customFormat="1" ht="20.25" customHeight="1" x14ac:dyDescent="0.4">
      <c r="B10" s="89" t="s">
        <v>189</v>
      </c>
      <c r="C10" s="90"/>
      <c r="D10" s="89"/>
      <c r="E10" s="89"/>
      <c r="F10" s="89"/>
    </row>
    <row r="11" spans="2:11" s="91" customFormat="1" ht="20.25" customHeight="1" x14ac:dyDescent="0.4">
      <c r="B11" s="89"/>
      <c r="C11" s="90"/>
      <c r="D11" s="89"/>
      <c r="E11" s="89"/>
      <c r="F11" s="89"/>
    </row>
    <row r="12" spans="2:11" s="91" customFormat="1" ht="20.25" customHeight="1" x14ac:dyDescent="0.4">
      <c r="B12" s="89" t="s">
        <v>193</v>
      </c>
      <c r="C12" s="90"/>
      <c r="D12" s="89"/>
    </row>
    <row r="13" spans="2:11" s="91" customFormat="1" ht="20.25" customHeight="1" x14ac:dyDescent="0.4">
      <c r="B13" s="89"/>
      <c r="C13" s="90"/>
      <c r="D13" s="89"/>
    </row>
    <row r="14" spans="2:11" s="91" customFormat="1" ht="20.25" customHeight="1" x14ac:dyDescent="0.4">
      <c r="B14" s="89" t="s">
        <v>190</v>
      </c>
      <c r="C14" s="90"/>
      <c r="D14" s="89"/>
    </row>
    <row r="15" spans="2:11" s="91" customFormat="1" ht="20.25" customHeight="1" x14ac:dyDescent="0.4">
      <c r="B15" s="89"/>
      <c r="C15" s="90"/>
      <c r="D15" s="89"/>
    </row>
    <row r="16" spans="2:11" s="91" customFormat="1" ht="20.25" customHeight="1" x14ac:dyDescent="0.4">
      <c r="B16" s="89" t="s">
        <v>235</v>
      </c>
      <c r="C16" s="90"/>
      <c r="D16" s="89"/>
    </row>
    <row r="17" spans="2:4" s="91" customFormat="1" ht="20.25" customHeight="1" x14ac:dyDescent="0.4">
      <c r="B17" s="89" t="s">
        <v>233</v>
      </c>
      <c r="C17" s="90"/>
      <c r="D17" s="89"/>
    </row>
    <row r="18" spans="2:4" s="91" customFormat="1" ht="20.25" customHeight="1" x14ac:dyDescent="0.4">
      <c r="B18" s="89" t="s">
        <v>234</v>
      </c>
      <c r="C18" s="90"/>
      <c r="D18" s="89"/>
    </row>
    <row r="19" spans="2:4" s="91" customFormat="1" ht="20.25" customHeight="1" x14ac:dyDescent="0.4">
      <c r="B19" s="89"/>
      <c r="C19" s="90"/>
      <c r="D19" s="89"/>
    </row>
    <row r="20" spans="2:4" s="91" customFormat="1" ht="20.25" customHeight="1" x14ac:dyDescent="0.4">
      <c r="B20" s="89" t="s">
        <v>236</v>
      </c>
      <c r="C20" s="90"/>
      <c r="D20" s="89"/>
    </row>
    <row r="21" spans="2:4" s="91" customFormat="1" ht="20.25" customHeight="1" x14ac:dyDescent="0.4">
      <c r="B21" s="89" t="s">
        <v>205</v>
      </c>
      <c r="C21" s="90"/>
      <c r="D21" s="89"/>
    </row>
    <row r="22" spans="2:4" s="91" customFormat="1" ht="20.25" customHeight="1" x14ac:dyDescent="0.4">
      <c r="B22" s="89"/>
      <c r="C22" s="90"/>
      <c r="D22" s="89"/>
    </row>
    <row r="23" spans="2:4" s="91" customFormat="1" ht="20.25" customHeight="1" x14ac:dyDescent="0.4">
      <c r="B23" s="89" t="s">
        <v>237</v>
      </c>
      <c r="C23" s="90"/>
      <c r="D23" s="89"/>
    </row>
    <row r="24" spans="2:4" s="91" customFormat="1" ht="20.25" customHeight="1" x14ac:dyDescent="0.4">
      <c r="B24" s="89"/>
      <c r="C24" s="90"/>
      <c r="D24" s="89"/>
    </row>
    <row r="25" spans="2:4" s="91" customFormat="1" ht="17.25" customHeight="1" x14ac:dyDescent="0.4">
      <c r="B25" s="89" t="s">
        <v>238</v>
      </c>
      <c r="C25" s="89"/>
      <c r="D25" s="89"/>
    </row>
    <row r="26" spans="2:4" s="91" customFormat="1" ht="17.25" customHeight="1" x14ac:dyDescent="0.4">
      <c r="B26" s="89" t="s">
        <v>109</v>
      </c>
      <c r="C26" s="89"/>
      <c r="D26" s="89"/>
    </row>
    <row r="27" spans="2:4" s="91" customFormat="1" ht="17.25" customHeight="1" x14ac:dyDescent="0.4">
      <c r="B27" s="89"/>
      <c r="C27" s="89"/>
      <c r="D27" s="89"/>
    </row>
    <row r="28" spans="2:4" s="91" customFormat="1" ht="17.25" customHeight="1" x14ac:dyDescent="0.4">
      <c r="B28" s="89"/>
      <c r="C28" s="65" t="s">
        <v>20</v>
      </c>
      <c r="D28" s="65" t="s">
        <v>3</v>
      </c>
    </row>
    <row r="29" spans="2:4" s="91" customFormat="1" ht="17.25" customHeight="1" x14ac:dyDescent="0.4">
      <c r="B29" s="89"/>
      <c r="C29" s="65">
        <v>1</v>
      </c>
      <c r="D29" s="95" t="s">
        <v>76</v>
      </c>
    </row>
    <row r="30" spans="2:4" s="91" customFormat="1" ht="17.25" customHeight="1" x14ac:dyDescent="0.4">
      <c r="B30" s="89"/>
      <c r="C30" s="65">
        <v>2</v>
      </c>
      <c r="D30" s="95" t="s">
        <v>85</v>
      </c>
    </row>
    <row r="31" spans="2:4" s="91" customFormat="1" ht="17.25" customHeight="1" x14ac:dyDescent="0.4">
      <c r="B31" s="89"/>
      <c r="C31" s="65">
        <v>3</v>
      </c>
      <c r="D31" s="95" t="s">
        <v>82</v>
      </c>
    </row>
    <row r="32" spans="2:4" s="91" customFormat="1" ht="17.25" customHeight="1" x14ac:dyDescent="0.4">
      <c r="B32" s="89"/>
      <c r="C32" s="92"/>
      <c r="D32" s="94"/>
    </row>
    <row r="33" spans="2:51" s="91" customFormat="1" ht="17.25" customHeight="1" x14ac:dyDescent="0.4">
      <c r="B33" s="89" t="s">
        <v>239</v>
      </c>
      <c r="C33" s="89"/>
      <c r="D33" s="89"/>
      <c r="E33" s="96"/>
      <c r="F33" s="96"/>
    </row>
    <row r="34" spans="2:51" s="91" customFormat="1" ht="17.25" customHeight="1" x14ac:dyDescent="0.4">
      <c r="B34" s="89" t="s">
        <v>110</v>
      </c>
      <c r="C34" s="89"/>
      <c r="D34" s="89"/>
      <c r="E34" s="96"/>
      <c r="F34" s="96"/>
    </row>
    <row r="35" spans="2:51" s="91" customFormat="1" ht="17.25" customHeight="1" x14ac:dyDescent="0.4">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
      <c r="B46" s="89" t="s">
        <v>240</v>
      </c>
      <c r="C46" s="89"/>
      <c r="D46" s="89"/>
    </row>
    <row r="47" spans="2:51" s="91" customFormat="1" ht="17.25" customHeight="1" x14ac:dyDescent="0.4">
      <c r="B47" s="89" t="s">
        <v>115</v>
      </c>
      <c r="C47" s="89"/>
      <c r="D47" s="89"/>
      <c r="AH47" s="64"/>
      <c r="AI47" s="64"/>
      <c r="AJ47" s="64"/>
      <c r="AK47" s="64"/>
      <c r="AL47" s="64"/>
      <c r="AM47" s="64"/>
      <c r="AN47" s="64"/>
      <c r="AO47" s="64"/>
      <c r="AP47" s="64"/>
      <c r="AQ47" s="64"/>
      <c r="AR47" s="64"/>
      <c r="AS47" s="64"/>
    </row>
    <row r="48" spans="2:51" s="91" customFormat="1" ht="17.25" customHeight="1" x14ac:dyDescent="0.4">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
      <c r="F49" s="64"/>
    </row>
    <row r="50" spans="2:50" s="91" customFormat="1" ht="17.25" customHeight="1" x14ac:dyDescent="0.4">
      <c r="B50" s="89" t="s">
        <v>241</v>
      </c>
      <c r="C50" s="89"/>
    </row>
    <row r="51" spans="2:50" s="91" customFormat="1" ht="17.25" customHeight="1" x14ac:dyDescent="0.4">
      <c r="B51" s="89"/>
      <c r="C51" s="89"/>
    </row>
    <row r="52" spans="2:50" s="91" customFormat="1" ht="17.25" customHeight="1" x14ac:dyDescent="0.4">
      <c r="B52" s="89" t="s">
        <v>242</v>
      </c>
      <c r="C52" s="89"/>
    </row>
    <row r="53" spans="2:50" s="91" customFormat="1" ht="17.25" customHeight="1" x14ac:dyDescent="0.4">
      <c r="B53" s="89" t="s">
        <v>191</v>
      </c>
      <c r="C53" s="89"/>
    </row>
    <row r="54" spans="2:50" s="91" customFormat="1" ht="17.25" customHeight="1" x14ac:dyDescent="0.4">
      <c r="B54" s="89"/>
      <c r="C54" s="89"/>
    </row>
    <row r="55" spans="2:50" s="91" customFormat="1" ht="17.25" customHeight="1" x14ac:dyDescent="0.4">
      <c r="B55" s="89" t="s">
        <v>243</v>
      </c>
      <c r="C55" s="89"/>
    </row>
    <row r="56" spans="2:50" s="91" customFormat="1" ht="17.25" customHeight="1" x14ac:dyDescent="0.4">
      <c r="B56" s="89" t="s">
        <v>116</v>
      </c>
      <c r="C56" s="89"/>
    </row>
    <row r="57" spans="2:50" s="91" customFormat="1" ht="17.25" customHeight="1" x14ac:dyDescent="0.4">
      <c r="B57" s="89"/>
      <c r="C57" s="89"/>
    </row>
    <row r="58" spans="2:50" s="91" customFormat="1" ht="17.25" customHeight="1" x14ac:dyDescent="0.4">
      <c r="B58" s="89" t="s">
        <v>244</v>
      </c>
      <c r="C58" s="89"/>
      <c r="D58" s="89"/>
    </row>
    <row r="59" spans="2:50" s="91" customFormat="1" ht="17.25" customHeight="1" x14ac:dyDescent="0.4">
      <c r="B59" s="89"/>
      <c r="C59" s="89"/>
      <c r="D59" s="89"/>
    </row>
    <row r="60" spans="2:50" s="91" customFormat="1" ht="17.25" customHeight="1" x14ac:dyDescent="0.4">
      <c r="B60" s="96" t="s">
        <v>245</v>
      </c>
      <c r="C60" s="96"/>
      <c r="D60" s="89"/>
    </row>
    <row r="61" spans="2:50" s="91" customFormat="1" ht="17.25" customHeight="1" x14ac:dyDescent="0.4">
      <c r="B61" s="96" t="s">
        <v>117</v>
      </c>
      <c r="C61" s="96"/>
      <c r="D61" s="89"/>
    </row>
    <row r="62" spans="2:50" s="91" customFormat="1" ht="17.25" customHeight="1" x14ac:dyDescent="0.4">
      <c r="B62" s="96" t="s">
        <v>192</v>
      </c>
    </row>
    <row r="63" spans="2:50" s="91" customFormat="1" ht="17.25" customHeight="1" x14ac:dyDescent="0.4">
      <c r="B63" s="96"/>
    </row>
    <row r="64" spans="2:50" s="91" customFormat="1" ht="17.25" customHeight="1" x14ac:dyDescent="0.4">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
      <c r="B72" s="91" t="s">
        <v>250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0"/>
  <sheetViews>
    <sheetView workbookViewId="0"/>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98</v>
      </c>
      <c r="C1" s="189"/>
      <c r="D1" s="189"/>
    </row>
    <row r="2" spans="2:12" x14ac:dyDescent="0.4">
      <c r="B2" s="189"/>
      <c r="C2" s="189"/>
      <c r="D2" s="189"/>
    </row>
    <row r="3" spans="2:12" x14ac:dyDescent="0.4">
      <c r="B3" s="191" t="s">
        <v>99</v>
      </c>
      <c r="C3" s="191" t="s">
        <v>100</v>
      </c>
      <c r="D3" s="189"/>
    </row>
    <row r="4" spans="2:12" x14ac:dyDescent="0.4">
      <c r="B4" s="192">
        <v>1</v>
      </c>
      <c r="C4" s="193" t="s">
        <v>194</v>
      </c>
      <c r="D4" s="189"/>
    </row>
    <row r="5" spans="2:12" x14ac:dyDescent="0.4">
      <c r="B5" s="192">
        <v>2</v>
      </c>
      <c r="C5" s="193" t="s">
        <v>195</v>
      </c>
    </row>
    <row r="6" spans="2:12" x14ac:dyDescent="0.4">
      <c r="B6" s="192">
        <v>3</v>
      </c>
      <c r="C6" s="193" t="s">
        <v>196</v>
      </c>
      <c r="D6" s="189"/>
    </row>
    <row r="7" spans="2:12" x14ac:dyDescent="0.4">
      <c r="B7" s="192">
        <v>4</v>
      </c>
      <c r="C7" s="193" t="s">
        <v>197</v>
      </c>
      <c r="D7" s="189"/>
    </row>
    <row r="8" spans="2:12" x14ac:dyDescent="0.4">
      <c r="B8" s="192">
        <v>5</v>
      </c>
      <c r="C8" s="193" t="s">
        <v>251</v>
      </c>
      <c r="D8" s="189"/>
    </row>
    <row r="9" spans="2:12" x14ac:dyDescent="0.4">
      <c r="B9" s="192">
        <v>6</v>
      </c>
      <c r="C9" s="193" t="s">
        <v>81</v>
      </c>
      <c r="D9" s="189"/>
    </row>
    <row r="10" spans="2:12" x14ac:dyDescent="0.4">
      <c r="B10" s="192">
        <v>7</v>
      </c>
      <c r="C10" s="193" t="s">
        <v>148</v>
      </c>
      <c r="D10" s="189"/>
    </row>
    <row r="12" spans="2:12" x14ac:dyDescent="0.4">
      <c r="B12" s="189" t="s">
        <v>101</v>
      </c>
    </row>
    <row r="13" spans="2:12" ht="26.25" thickBot="1" x14ac:dyDescent="0.45"/>
    <row r="14" spans="2:12" ht="26.25" thickBot="1" x14ac:dyDescent="0.4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
      <c r="B16" s="402"/>
      <c r="C16" s="202" t="s">
        <v>81</v>
      </c>
      <c r="D16" s="200" t="s">
        <v>80</v>
      </c>
      <c r="E16" s="200" t="s">
        <v>198</v>
      </c>
      <c r="F16" s="200" t="s">
        <v>81</v>
      </c>
      <c r="G16" s="200" t="s">
        <v>81</v>
      </c>
      <c r="H16" s="200" t="s">
        <v>81</v>
      </c>
      <c r="I16" s="200" t="s">
        <v>81</v>
      </c>
      <c r="J16" s="200" t="s">
        <v>81</v>
      </c>
      <c r="K16" s="200" t="s">
        <v>81</v>
      </c>
      <c r="L16" s="201" t="s">
        <v>81</v>
      </c>
    </row>
    <row r="17" spans="2:12" x14ac:dyDescent="0.4">
      <c r="B17" s="402"/>
      <c r="C17" s="202" t="s">
        <v>81</v>
      </c>
      <c r="D17" s="200" t="s">
        <v>19</v>
      </c>
      <c r="E17" s="200" t="s">
        <v>199</v>
      </c>
      <c r="F17" s="200" t="s">
        <v>81</v>
      </c>
      <c r="G17" s="200" t="s">
        <v>81</v>
      </c>
      <c r="H17" s="200" t="s">
        <v>81</v>
      </c>
      <c r="I17" s="200" t="s">
        <v>81</v>
      </c>
      <c r="J17" s="200" t="s">
        <v>81</v>
      </c>
      <c r="K17" s="200" t="s">
        <v>81</v>
      </c>
      <c r="L17" s="201" t="s">
        <v>81</v>
      </c>
    </row>
    <row r="18" spans="2:12" x14ac:dyDescent="0.4">
      <c r="B18" s="402"/>
      <c r="C18" s="202" t="s">
        <v>81</v>
      </c>
      <c r="D18" s="200" t="s">
        <v>106</v>
      </c>
      <c r="E18" s="200" t="s">
        <v>106</v>
      </c>
      <c r="F18" s="200" t="s">
        <v>81</v>
      </c>
      <c r="G18" s="200" t="s">
        <v>81</v>
      </c>
      <c r="H18" s="200" t="s">
        <v>81</v>
      </c>
      <c r="I18" s="200" t="s">
        <v>81</v>
      </c>
      <c r="J18" s="200" t="s">
        <v>81</v>
      </c>
      <c r="K18" s="200" t="s">
        <v>81</v>
      </c>
      <c r="L18" s="201" t="s">
        <v>81</v>
      </c>
    </row>
    <row r="19" spans="2:12" x14ac:dyDescent="0.4">
      <c r="B19" s="402"/>
      <c r="C19" s="202" t="s">
        <v>148</v>
      </c>
      <c r="D19" s="200" t="s">
        <v>81</v>
      </c>
      <c r="E19" s="200" t="s">
        <v>81</v>
      </c>
      <c r="F19" s="200" t="s">
        <v>81</v>
      </c>
      <c r="G19" s="200" t="s">
        <v>81</v>
      </c>
      <c r="H19" s="200" t="s">
        <v>81</v>
      </c>
      <c r="I19" s="200" t="s">
        <v>81</v>
      </c>
      <c r="J19" s="200" t="s">
        <v>81</v>
      </c>
      <c r="K19" s="200" t="s">
        <v>81</v>
      </c>
      <c r="L19" s="201" t="s">
        <v>81</v>
      </c>
    </row>
    <row r="20" spans="2:12" x14ac:dyDescent="0.4">
      <c r="B20" s="402"/>
      <c r="C20" s="202" t="s">
        <v>148</v>
      </c>
      <c r="D20" s="200" t="s">
        <v>81</v>
      </c>
      <c r="E20" s="200" t="s">
        <v>81</v>
      </c>
      <c r="F20" s="200" t="s">
        <v>81</v>
      </c>
      <c r="G20" s="200" t="s">
        <v>81</v>
      </c>
      <c r="H20" s="200" t="s">
        <v>81</v>
      </c>
      <c r="I20" s="200" t="s">
        <v>81</v>
      </c>
      <c r="J20" s="200" t="s">
        <v>81</v>
      </c>
      <c r="K20" s="200" t="s">
        <v>81</v>
      </c>
      <c r="L20" s="201" t="s">
        <v>81</v>
      </c>
    </row>
    <row r="21" spans="2:12" x14ac:dyDescent="0.4">
      <c r="B21" s="402"/>
      <c r="C21" s="202" t="s">
        <v>148</v>
      </c>
      <c r="D21" s="200" t="s">
        <v>81</v>
      </c>
      <c r="E21" s="200" t="s">
        <v>81</v>
      </c>
      <c r="F21" s="200" t="s">
        <v>81</v>
      </c>
      <c r="G21" s="200" t="s">
        <v>81</v>
      </c>
      <c r="H21" s="200" t="s">
        <v>81</v>
      </c>
      <c r="I21" s="200" t="s">
        <v>81</v>
      </c>
      <c r="J21" s="200" t="s">
        <v>81</v>
      </c>
      <c r="K21" s="200" t="s">
        <v>81</v>
      </c>
      <c r="L21" s="201" t="s">
        <v>81</v>
      </c>
    </row>
    <row r="22" spans="2:12" x14ac:dyDescent="0.4">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4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
      <c r="C25" s="190" t="s">
        <v>145</v>
      </c>
    </row>
    <row r="26" spans="2:12" x14ac:dyDescent="0.4">
      <c r="C26" s="190" t="s">
        <v>86</v>
      </c>
    </row>
    <row r="27" spans="2:12" x14ac:dyDescent="0.4">
      <c r="C27" s="190" t="s">
        <v>147</v>
      </c>
    </row>
    <row r="28" spans="2:12" x14ac:dyDescent="0.4">
      <c r="C28" s="190" t="s">
        <v>87</v>
      </c>
    </row>
    <row r="29" spans="2:12" x14ac:dyDescent="0.4">
      <c r="C29" s="190" t="s">
        <v>102</v>
      </c>
    </row>
    <row r="30" spans="2:12" x14ac:dyDescent="0.4">
      <c r="C30" s="190" t="s">
        <v>200</v>
      </c>
    </row>
    <row r="32" spans="2:12" x14ac:dyDescent="0.4">
      <c r="C32" s="190" t="s">
        <v>88</v>
      </c>
    </row>
    <row r="33" spans="3:3" x14ac:dyDescent="0.4">
      <c r="C33" s="190" t="s">
        <v>89</v>
      </c>
    </row>
    <row r="35" spans="3:3" x14ac:dyDescent="0.4">
      <c r="C35" s="190" t="s">
        <v>146</v>
      </c>
    </row>
    <row r="36" spans="3:3" x14ac:dyDescent="0.4">
      <c r="C36" s="190" t="s">
        <v>90</v>
      </c>
    </row>
    <row r="37" spans="3:3" x14ac:dyDescent="0.4">
      <c r="C37" s="190" t="s">
        <v>91</v>
      </c>
    </row>
    <row r="38" spans="3:3" x14ac:dyDescent="0.4">
      <c r="C38" s="190" t="s">
        <v>92</v>
      </c>
    </row>
    <row r="39" spans="3:3" x14ac:dyDescent="0.4">
      <c r="C39" s="190" t="s">
        <v>93</v>
      </c>
    </row>
    <row r="40" spans="3:3" x14ac:dyDescent="0.4">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t.marugame8629</cp:lastModifiedBy>
  <cp:lastPrinted>2021-02-24T10:20:04Z</cp:lastPrinted>
  <dcterms:created xsi:type="dcterms:W3CDTF">2020-01-28T01:12:50Z</dcterms:created>
  <dcterms:modified xsi:type="dcterms:W3CDTF">2025-04-14T06:49:19Z</dcterms:modified>
</cp:coreProperties>
</file>